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ERKEZ GENÇ A ERKEK FUTSAL" sheetId="1" r:id="rId1"/>
    <sheet name="SUNGURLU GENÇ A ERKEK FUTSAL" sheetId="2" r:id="rId2"/>
    <sheet name="OSMANCIK GENÇ A ERKEK FUTSAL" sheetId="3" r:id="rId3"/>
    <sheet name="ELEME FİNAL GRUBU FİKSTÜRÜ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4" l="1"/>
  <c r="B40" i="4"/>
  <c r="B38" i="4"/>
  <c r="B36" i="4"/>
  <c r="B34" i="4"/>
  <c r="B32" i="4"/>
  <c r="B30" i="4"/>
  <c r="B28" i="4"/>
  <c r="B26" i="4"/>
  <c r="B24" i="4"/>
  <c r="B22" i="4"/>
  <c r="B20" i="4"/>
  <c r="B18" i="4"/>
  <c r="B16" i="4"/>
  <c r="B14" i="4"/>
  <c r="B12" i="4"/>
  <c r="B10" i="4"/>
  <c r="B8" i="4"/>
  <c r="B6" i="4"/>
  <c r="B4" i="4"/>
  <c r="M7" i="3" l="1"/>
  <c r="K16" i="3" s="1"/>
  <c r="C7" i="3"/>
  <c r="K15" i="3" s="1"/>
  <c r="M6" i="3"/>
  <c r="K18" i="3" s="1"/>
  <c r="C6" i="3"/>
  <c r="K17" i="3" s="1"/>
  <c r="M5" i="3"/>
  <c r="K14" i="3" s="1"/>
  <c r="C5" i="3"/>
  <c r="K13" i="3" s="1"/>
  <c r="L2" i="3"/>
  <c r="M8" i="2"/>
  <c r="K20" i="2" s="1"/>
  <c r="C8" i="2"/>
  <c r="K18" i="2" s="1"/>
  <c r="M7" i="2"/>
  <c r="K24" i="2" s="1"/>
  <c r="C7" i="2"/>
  <c r="K22" i="2" s="1"/>
  <c r="M6" i="2"/>
  <c r="K16" i="2" s="1"/>
  <c r="C6" i="2"/>
  <c r="K14" i="2" s="1"/>
  <c r="M5" i="2"/>
  <c r="K23" i="2" s="1"/>
  <c r="C5" i="2"/>
  <c r="K17" i="2" s="1"/>
  <c r="L2" i="2"/>
  <c r="K48" i="1"/>
  <c r="K40" i="1"/>
  <c r="K28" i="1"/>
  <c r="K24" i="1"/>
  <c r="V14" i="1"/>
  <c r="K43" i="1" s="1"/>
  <c r="M14" i="1"/>
  <c r="K41" i="1" s="1"/>
  <c r="C14" i="1"/>
  <c r="K39" i="1" s="1"/>
  <c r="V13" i="1"/>
  <c r="K55" i="1" s="1"/>
  <c r="M13" i="1"/>
  <c r="K53" i="1" s="1"/>
  <c r="C13" i="1"/>
  <c r="K51" i="1" s="1"/>
  <c r="V12" i="1"/>
  <c r="K31" i="1" s="1"/>
  <c r="M12" i="1"/>
  <c r="K29" i="1" s="1"/>
  <c r="C12" i="1"/>
  <c r="K27" i="1" s="1"/>
  <c r="V11" i="1"/>
  <c r="K54" i="1" s="1"/>
  <c r="M11" i="1"/>
  <c r="C11" i="1"/>
  <c r="K50" i="1" s="1"/>
  <c r="V8" i="1"/>
  <c r="K37" i="1" s="1"/>
  <c r="M8" i="1"/>
  <c r="K35" i="1" s="1"/>
  <c r="C8" i="1"/>
  <c r="K32" i="1" s="1"/>
  <c r="V7" i="1"/>
  <c r="K36" i="1" s="1"/>
  <c r="M7" i="1"/>
  <c r="K47" i="1" s="1"/>
  <c r="C7" i="1"/>
  <c r="K44" i="1" s="1"/>
  <c r="V6" i="1"/>
  <c r="K25" i="1" s="1"/>
  <c r="M6" i="1"/>
  <c r="K23" i="1" s="1"/>
  <c r="C6" i="1"/>
  <c r="K20" i="1" s="1"/>
  <c r="V5" i="1"/>
  <c r="M5" i="1"/>
  <c r="K46" i="1" s="1"/>
  <c r="C5" i="1"/>
  <c r="K33" i="1" s="1"/>
  <c r="L2" i="1"/>
  <c r="K13" i="2" l="1"/>
  <c r="K21" i="2"/>
  <c r="K15" i="2"/>
  <c r="K19" i="2"/>
  <c r="K21" i="1"/>
  <c r="K45" i="1"/>
  <c r="K52" i="1"/>
  <c r="K49" i="1"/>
  <c r="K22" i="1"/>
  <c r="K26" i="1"/>
  <c r="K30" i="1"/>
  <c r="K34" i="1"/>
  <c r="K38" i="1"/>
  <c r="K42" i="1"/>
</calcChain>
</file>

<file path=xl/sharedStrings.xml><?xml version="1.0" encoding="utf-8"?>
<sst xmlns="http://schemas.openxmlformats.org/spreadsheetml/2006/main" count="533" uniqueCount="240">
  <si>
    <t>ÖĞRETİM YILI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</si>
  <si>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</si>
  <si>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</si>
  <si>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</si>
  <si>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</si>
  <si>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</si>
  <si>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</si>
  <si>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</si>
  <si>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</si>
  <si>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İSKİLİP AND.LİS.</t>
  </si>
  <si>
    <t>A2</t>
  </si>
  <si>
    <t>A3</t>
  </si>
  <si>
    <t>A4</t>
  </si>
  <si>
    <t>B1</t>
  </si>
  <si>
    <t>B2</t>
  </si>
  <si>
    <t>A GRUBU</t>
  </si>
  <si>
    <t>B GRUBU</t>
  </si>
  <si>
    <t>C GRUBU</t>
  </si>
  <si>
    <t>2-</t>
  </si>
  <si>
    <t>OLAN TAKIMLARI YAZINIZ, KURASINI ÇEKEN TAKIMI</t>
  </si>
  <si>
    <t>MEHMETÇİK AND.LİS.</t>
  </si>
  <si>
    <t>3-</t>
  </si>
  <si>
    <t>SAĞDAKİ KURA SONUCU ALANINA YAPIŞTIRINIZ</t>
  </si>
  <si>
    <t>HİTİT MTAL</t>
  </si>
  <si>
    <t>4-</t>
  </si>
  <si>
    <t>FATİH AND.LİS.</t>
  </si>
  <si>
    <t>5-</t>
  </si>
  <si>
    <t>ÖZEL BİLGİ AND.LİS.</t>
  </si>
  <si>
    <t>6-</t>
  </si>
  <si>
    <t>BİLGE KAĞAN AND.LİS.</t>
  </si>
  <si>
    <t>B3</t>
  </si>
  <si>
    <t>B4</t>
  </si>
  <si>
    <t>C1</t>
  </si>
  <si>
    <t>C2</t>
  </si>
  <si>
    <t>C3</t>
  </si>
  <si>
    <t>C4</t>
  </si>
  <si>
    <t>7-</t>
  </si>
  <si>
    <t>ŞEHİT EMİN GÜNER MTAL</t>
  </si>
  <si>
    <t>D GRUBU</t>
  </si>
  <si>
    <t>E GRUBU</t>
  </si>
  <si>
    <t>F GRUBU</t>
  </si>
  <si>
    <t>8-</t>
  </si>
  <si>
    <t>İSKİLİP DANIŞMEND FEN LİS.</t>
  </si>
  <si>
    <t>9-</t>
  </si>
  <si>
    <t>ETİ AND.LİS.</t>
  </si>
  <si>
    <t>10-</t>
  </si>
  <si>
    <t>SPOR LİSESİ</t>
  </si>
  <si>
    <t>11-</t>
  </si>
  <si>
    <t>ÖZEL ADA AND.LİS.</t>
  </si>
  <si>
    <t>D1</t>
  </si>
  <si>
    <t>D2</t>
  </si>
  <si>
    <t>D3</t>
  </si>
  <si>
    <t>D4</t>
  </si>
  <si>
    <t>E1</t>
  </si>
  <si>
    <t>E2</t>
  </si>
  <si>
    <t>12-</t>
  </si>
  <si>
    <t>ŞEHİT EROL OLÇOK AİHL</t>
  </si>
  <si>
    <t>13-</t>
  </si>
  <si>
    <t>BAŞÖĞRETMEN AND.LİS.</t>
  </si>
  <si>
    <t>14-</t>
  </si>
  <si>
    <t>ÖZEJDER SOSYAL BİLİMLER LİS.</t>
  </si>
  <si>
    <t>SIRA</t>
  </si>
  <si>
    <t>TARİH</t>
  </si>
  <si>
    <t>SAAT</t>
  </si>
  <si>
    <t>FİKSTÜR</t>
  </si>
  <si>
    <t>15-</t>
  </si>
  <si>
    <t>ÖZEL PINAR MTAL</t>
  </si>
  <si>
    <t>YER</t>
  </si>
  <si>
    <t>16-</t>
  </si>
  <si>
    <t>BAHÇELİEVLER AND.LİS.</t>
  </si>
  <si>
    <t>E3</t>
  </si>
  <si>
    <t>E4</t>
  </si>
  <si>
    <t>F1</t>
  </si>
  <si>
    <t>F2</t>
  </si>
  <si>
    <t>F3</t>
  </si>
  <si>
    <t>F4</t>
  </si>
  <si>
    <t>17-</t>
  </si>
  <si>
    <t>MİMAR SİNAN AND.LİS.</t>
  </si>
  <si>
    <t>1.MAÇLAR</t>
  </si>
  <si>
    <t>A1-A4</t>
  </si>
  <si>
    <t>18-</t>
  </si>
  <si>
    <t>ÖZEL DENEYİM AND.LİS.</t>
  </si>
  <si>
    <t>A2-A3</t>
  </si>
  <si>
    <t>19-</t>
  </si>
  <si>
    <t>UĞURLUDAĞ ÇPAL</t>
  </si>
  <si>
    <t>B1-B4</t>
  </si>
  <si>
    <t>20-</t>
  </si>
  <si>
    <t>ÖZEL DOĞA FEN LİS.</t>
  </si>
  <si>
    <t>B2-B3</t>
  </si>
  <si>
    <t>21-</t>
  </si>
  <si>
    <t>ÖZEL SEÇKİNLER AND.LİS.</t>
  </si>
  <si>
    <t>C1-C4</t>
  </si>
  <si>
    <t>22-</t>
  </si>
  <si>
    <t>ÖZEL FEN BİLİMLERİ AND.LİS.</t>
  </si>
  <si>
    <t>C2-C3</t>
  </si>
  <si>
    <t>23-</t>
  </si>
  <si>
    <t>PROF.DR.HAYREDDİN KARAMAN AİHL</t>
  </si>
  <si>
    <t>D1-D4</t>
  </si>
  <si>
    <t>24-</t>
  </si>
  <si>
    <t>CUMHURİYET AND.LİS.</t>
  </si>
  <si>
    <t>D2-D3</t>
  </si>
  <si>
    <t>E1-E4</t>
  </si>
  <si>
    <t>E2-E3</t>
  </si>
  <si>
    <t>F1-F4</t>
  </si>
  <si>
    <t>F2-F3</t>
  </si>
  <si>
    <t>2.MAÇLAR</t>
  </si>
  <si>
    <t>A1-A3</t>
  </si>
  <si>
    <t>A4-A2</t>
  </si>
  <si>
    <t>B1-B3</t>
  </si>
  <si>
    <t>B4-B2</t>
  </si>
  <si>
    <t>C1-C3</t>
  </si>
  <si>
    <t>C4-C2</t>
  </si>
  <si>
    <t>D1-D3</t>
  </si>
  <si>
    <t>D4-D2</t>
  </si>
  <si>
    <t>E1-E3</t>
  </si>
  <si>
    <t>E4-E2</t>
  </si>
  <si>
    <t>F1-F3</t>
  </si>
  <si>
    <t>F4-F2</t>
  </si>
  <si>
    <t>3.MAÇLAR</t>
  </si>
  <si>
    <t>A1-A2</t>
  </si>
  <si>
    <t>A3-A4</t>
  </si>
  <si>
    <t>B1-B2</t>
  </si>
  <si>
    <t>B3-B4</t>
  </si>
  <si>
    <t>C1-C2</t>
  </si>
  <si>
    <t>C3-C4</t>
  </si>
  <si>
    <t>D1-D2</t>
  </si>
  <si>
    <t>D3-D4</t>
  </si>
  <si>
    <t>E1-E2</t>
  </si>
  <si>
    <t>E3-E4</t>
  </si>
  <si>
    <t>F1-F2</t>
  </si>
  <si>
    <t>F3-F4</t>
  </si>
  <si>
    <t>4.MAÇLAR</t>
  </si>
  <si>
    <t>B1-C1</t>
  </si>
  <si>
    <t>B GRUBU 1.Sİ - C GRUBU 1.Sİ</t>
  </si>
  <si>
    <t>D1-E1</t>
  </si>
  <si>
    <t>D GRUBU 1.Sİ - E GRUBU 1.Sİ</t>
  </si>
  <si>
    <t>5.MAÇLAR</t>
  </si>
  <si>
    <t>A1-37G</t>
  </si>
  <si>
    <t>A GRUBU 1.Sİ - 37.MAÇ GALİBİ</t>
  </si>
  <si>
    <t>38G-F1</t>
  </si>
  <si>
    <t>38.MAÇ GALİBİ - F GRUBU 1.Sİ</t>
  </si>
  <si>
    <t>6.MAÇLAR</t>
  </si>
  <si>
    <t>39M-40M</t>
  </si>
  <si>
    <t>39.MAÇ MAĞLUBU - 40. MAÇ MAĞLUBU (3.LÜK-4.LÜK)</t>
  </si>
  <si>
    <t>39G-40G</t>
  </si>
  <si>
    <t>39.MAÇ GALİBİ - 40.MAÇ GALİBİ (1.LİK-2.LİK)</t>
  </si>
  <si>
    <t>2022 - 2023</t>
  </si>
  <si>
    <t>GENÇ A</t>
  </si>
  <si>
    <t>ERKEK</t>
  </si>
  <si>
    <t>FUTSAL</t>
  </si>
  <si>
    <t>BOĞAZKALE ŞEHİT M. KARASAKAL ÇPAL</t>
  </si>
  <si>
    <t>SUNGURLU (A) GRUBU</t>
  </si>
  <si>
    <t>SUNGURLU (B) GRUBU</t>
  </si>
  <si>
    <t>SUNGURLU SUNGUROĞLU MTAL</t>
  </si>
  <si>
    <t>SUNGURLU AND.LİS.</t>
  </si>
  <si>
    <t>ŞEHİT ALİ ALITKAN AİHL</t>
  </si>
  <si>
    <t>SUNGURLU FEN LİS.</t>
  </si>
  <si>
    <t>ŞEHİT AKİF KAPAKLI MTAL</t>
  </si>
  <si>
    <t>SUNGURLU MTAL</t>
  </si>
  <si>
    <t>HAYDAR ÖZTAŞ AND.LİS.</t>
  </si>
  <si>
    <t>A1-B2</t>
  </si>
  <si>
    <t>A GRUBU 1.Sİ - B GRUBU 2.Sİ</t>
  </si>
  <si>
    <t>B1-A2</t>
  </si>
  <si>
    <t>B GRUBU 1.Sİ - A GRUBU 2.Sİ</t>
  </si>
  <si>
    <t>13-14 MAĞL</t>
  </si>
  <si>
    <t>13.MAÇ MAĞLUBU - 14. MAÇ MAĞLUBU (3.LÜK-4.LÜK)</t>
  </si>
  <si>
    <t>13-14 GAL</t>
  </si>
  <si>
    <t>13.MAÇ GALİBİ - 14.MAÇ GALİBİ (1.LİK-2.LİK)</t>
  </si>
  <si>
    <t>OSMANCIK AİHL</t>
  </si>
  <si>
    <t>OSMANCIK (A) GRUBU</t>
  </si>
  <si>
    <t>OSMANCIK (B) GRUBU</t>
  </si>
  <si>
    <t>15 TEMMUZ ŞEHİTLERİ AND.LİS.</t>
  </si>
  <si>
    <t>OSMANCIK CUMHURİYET AND.LİS.</t>
  </si>
  <si>
    <t>ÖMER DERİNDERE FEN LİS.</t>
  </si>
  <si>
    <t>OSMANCIK İSMAİL KARATAŞ MTAL</t>
  </si>
  <si>
    <t>OSMANCIK BORSA İSTANBUL MTAL</t>
  </si>
  <si>
    <t>A3-A1</t>
  </si>
  <si>
    <t>B3-B1</t>
  </si>
  <si>
    <t>7.-8. MAĞL</t>
  </si>
  <si>
    <t>7.MAÇ MAĞLUBU - 8. MAÇ MAĞLUBU (3.LÜK-4.LÜK)</t>
  </si>
  <si>
    <t>7.-8. GAL</t>
  </si>
  <si>
    <t>7.MAÇ GALİBİ - 8.MAÇ GALİBİ (1.LİK-2.LİK)</t>
  </si>
  <si>
    <t>Not: Mekrez ve İlçe Gruplarından İLK 2 Takım Çıkar Toplam 20 Takım bir üst gruba çıkar.</t>
  </si>
  <si>
    <t>Grup Maçları Bitiminde Fisktürler çekilecektir.</t>
  </si>
  <si>
    <t>20 Takım ELEME Usulu maç yapacaktır.  Grup ikincisi 8 takım Kura ile eleme oynayacaklardır.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</si>
  <si>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</si>
  <si>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</si>
  <si>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</si>
  <si>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</si>
  <si>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</si>
  <si>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</si>
  <si>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</si>
  <si>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</si>
  <si>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TARİH:SAAT YAZAN HÜCRELERİ DÜZENLEYİNİZ…</t>
  </si>
  <si>
    <t>5.TAKIM</t>
  </si>
  <si>
    <t>6.TAKIM</t>
  </si>
  <si>
    <t>7.TAKIM</t>
  </si>
  <si>
    <t>8.TAKIM</t>
  </si>
  <si>
    <t>9.TAKIM</t>
  </si>
  <si>
    <t>10.TAKIM</t>
  </si>
  <si>
    <t>11.TAKIM</t>
  </si>
  <si>
    <t>12.TAKIM</t>
  </si>
  <si>
    <t>13.TAKIM</t>
  </si>
  <si>
    <t>14.TAKIM</t>
  </si>
  <si>
    <t>3.LÜK-4.LÜK MAÇI (MAĞLUPLAR)</t>
  </si>
  <si>
    <t>15.TAKIM</t>
  </si>
  <si>
    <t>16.TAKIM</t>
  </si>
  <si>
    <t>1.LİK-2.LİK MAÇI (GALİPLER)</t>
  </si>
  <si>
    <t>17.TAKIM</t>
  </si>
  <si>
    <t>18.TAKIM</t>
  </si>
  <si>
    <t>19.TAKIM</t>
  </si>
  <si>
    <t>20.TAKIM</t>
  </si>
  <si>
    <t>MAÇ</t>
  </si>
  <si>
    <t>(10 Grup 1.si ve 2 Grup 2.si Kura ile ilk eleme turunu bay gececektir)</t>
  </si>
  <si>
    <t>Toki Spor Salonu / 16 Aralık 2022 / Saat: 10:00</t>
  </si>
  <si>
    <t xml:space="preserve">Toki Spor Salonu / 16 Aralık 2022 / Saat: 11:00 </t>
  </si>
  <si>
    <t xml:space="preserve">Toki Spor Salonu / 19 Aralık 2022 / Saat: 12:00 </t>
  </si>
  <si>
    <t xml:space="preserve">Toki Spor Salonu / 19 Aralık 2022 / Saat: 13:00 </t>
  </si>
  <si>
    <t xml:space="preserve">Toki Spor Salonu / 19 Aralık 2022 / Saat: 14:00 </t>
  </si>
  <si>
    <t xml:space="preserve">Toki Spor Salonu / 21 Aralık 2022 / Saat: 12:00 </t>
  </si>
  <si>
    <t xml:space="preserve">Toki Spor Salonu / 21 Aralık 2022 / Saat: 13:00 </t>
  </si>
  <si>
    <t xml:space="preserve">Toki Spor Salonu / 20 Aralık 2022 / Saat: 10:00 </t>
  </si>
  <si>
    <t>Toki Spor Salonu / 20 Aralık 2022 / Saat:  11:00</t>
  </si>
  <si>
    <t xml:space="preserve">Toki Spor Salonu / 20 Aralık 2022 / Saat: 12:00 </t>
  </si>
  <si>
    <t xml:space="preserve">Toki Spor Salonu / 23 Aralık 2022 / Saat: 10:00 </t>
  </si>
  <si>
    <t xml:space="preserve">Toki Spor Salonu / 23 Aralık 2022 / Saat: 11:00 </t>
  </si>
  <si>
    <t xml:space="preserve">Toki Spor Salonu / 26 Aralık 2022 / Saat: 12:00 </t>
  </si>
  <si>
    <t>Toki Spor Salonu / 26 Aralık 2022 / Saat:  13:00</t>
  </si>
  <si>
    <t xml:space="preserve">Toki Spor Salonu / 30 Aralık 2022 </t>
  </si>
  <si>
    <t>Saat: 13:30</t>
  </si>
  <si>
    <t>Saat: 14:30</t>
  </si>
  <si>
    <t>TAKIMLAR
(TOKİ SPOR SALONU)</t>
  </si>
  <si>
    <t>TAKIMLAR
(SUNGURLU SPOR SALONU)</t>
  </si>
  <si>
    <t>TAKIMLAR
(OSMANCIK SPOR SALONU)</t>
  </si>
  <si>
    <t>2022 - 2023 OKUL SPOR FAALİYETLERİ GENÇ A ERKEK FUTSAL FİNAL ELEME FİKSTÜRÜ</t>
  </si>
  <si>
    <t>(TOKİ SPOR SALONU)</t>
  </si>
  <si>
    <t>Toki Spor Salonu / 16 Aralık 2022 / Saat: 14:00</t>
  </si>
  <si>
    <t>Toki Spor Salonu / 16 Aralık 2022 / Saat: 15:00</t>
  </si>
  <si>
    <t xml:space="preserve">Toki Spor Salonu / 23 Aralık 2022 / Saat: 14:00 </t>
  </si>
  <si>
    <t xml:space="preserve">Toki Spor Salonu / 23 Aralık 2022 / Saat: 15:00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</si>
</sst>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1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6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4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 shrinkToFit="1"/>
    </xf>
    <xf numFmtId="0" fontId="1" fillId="0" borderId="26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0" fillId="7" borderId="32" xfId="0" applyFill="1" applyBorder="1" applyAlignment="1" applyProtection="1">
      <alignment horizontal="left"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vertical="center" shrinkToFit="1"/>
    </xf>
    <xf numFmtId="0" fontId="0" fillId="0" borderId="27" xfId="0" applyBorder="1" applyAlignment="1" applyProtection="1">
      <alignment vertical="center" shrinkToFit="1"/>
    </xf>
    <xf numFmtId="0" fontId="1" fillId="0" borderId="1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shrinkToFit="1"/>
    </xf>
    <xf numFmtId="0" fontId="0" fillId="0" borderId="29" xfId="0" applyBorder="1" applyAlignment="1" applyProtection="1">
      <alignment shrinkToFit="1"/>
    </xf>
    <xf numFmtId="0" fontId="0" fillId="0" borderId="26" xfId="0" applyBorder="1" applyAlignment="1" applyProtection="1">
      <alignment shrinkToFit="1"/>
    </xf>
    <xf numFmtId="0" fontId="0" fillId="0" borderId="27" xfId="0" applyBorder="1" applyAlignment="1" applyProtection="1">
      <alignment shrinkToFit="1"/>
    </xf>
    <xf numFmtId="0" fontId="0" fillId="0" borderId="1" xfId="0" applyBorder="1" applyAlignment="1" applyProtection="1">
      <alignment vertical="center" shrinkToFit="1"/>
    </xf>
    <xf numFmtId="0" fontId="0" fillId="0" borderId="31" xfId="0" applyBorder="1" applyAlignment="1" applyProtection="1">
      <alignment vertical="center" shrinkToFit="1"/>
    </xf>
    <xf numFmtId="0" fontId="0" fillId="0" borderId="29" xfId="0" applyBorder="1" applyAlignment="1" applyProtection="1">
      <alignment vertical="center" shrinkToFit="1"/>
    </xf>
    <xf numFmtId="0" fontId="0" fillId="0" borderId="30" xfId="0" applyBorder="1" applyAlignment="1" applyProtection="1">
      <alignment vertical="center" shrinkToFit="1"/>
    </xf>
    <xf numFmtId="0" fontId="0" fillId="0" borderId="1" xfId="0" applyBorder="1" applyAlignment="1" applyProtection="1">
      <alignment shrinkToFit="1"/>
    </xf>
    <xf numFmtId="0" fontId="0" fillId="0" borderId="31" xfId="0" applyBorder="1" applyAlignment="1" applyProtection="1">
      <alignment shrinkToFit="1"/>
    </xf>
    <xf numFmtId="0" fontId="0" fillId="0" borderId="1" xfId="0" applyBorder="1" applyAlignment="1" applyProtection="1"/>
    <xf numFmtId="0" fontId="0" fillId="0" borderId="0" xfId="0" applyAlignment="1" applyProtection="1">
      <alignment shrinkToFit="1"/>
    </xf>
    <xf numFmtId="0" fontId="0" fillId="0" borderId="25" xfId="0" applyBorder="1" applyAlignment="1" applyProtection="1">
      <alignment vertical="center" shrinkToFit="1"/>
    </xf>
    <xf numFmtId="0" fontId="0" fillId="0" borderId="28" xfId="0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0" fillId="3" borderId="0" xfId="0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1" fillId="0" borderId="0" xfId="0" applyFont="1" applyAlignment="1" applyProtection="1">
      <alignment horizontal="center" vertical="center" shrinkToFit="1"/>
    </xf>
    <xf numFmtId="0" fontId="0" fillId="8" borderId="9" xfId="0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0" fontId="0" fillId="8" borderId="11" xfId="0" applyFill="1" applyBorder="1" applyAlignment="1" applyProtection="1">
      <alignment horizontal="center" vertical="center"/>
    </xf>
    <xf numFmtId="0" fontId="0" fillId="8" borderId="12" xfId="0" applyFill="1" applyBorder="1" applyAlignment="1" applyProtection="1">
      <alignment horizontal="center" vertical="center" wrapText="1" shrinkToFit="1"/>
      <protection locked="0"/>
    </xf>
    <xf numFmtId="0" fontId="0" fillId="8" borderId="9" xfId="0" applyFill="1" applyBorder="1" applyAlignment="1" applyProtection="1">
      <alignment horizontal="center"/>
    </xf>
    <xf numFmtId="0" fontId="0" fillId="8" borderId="11" xfId="0" applyFill="1" applyBorder="1" applyAlignment="1" applyProtection="1">
      <alignment horizontal="center"/>
    </xf>
    <xf numFmtId="0" fontId="0" fillId="9" borderId="6" xfId="0" applyFill="1" applyBorder="1" applyAlignment="1" applyProtection="1">
      <alignment horizontal="center" vertical="center"/>
    </xf>
    <xf numFmtId="15" fontId="0" fillId="9" borderId="7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9" xfId="0" applyFill="1" applyBorder="1" applyAlignment="1" applyProtection="1">
      <alignment horizontal="center" vertical="center"/>
    </xf>
    <xf numFmtId="15" fontId="0" fillId="9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10" borderId="9" xfId="0" applyFill="1" applyBorder="1" applyAlignment="1" applyProtection="1">
      <alignment horizontal="center" vertical="center"/>
    </xf>
    <xf numFmtId="15" fontId="0" fillId="10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6" xfId="0" applyFill="1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0" fillId="10" borderId="9" xfId="0" applyFill="1" applyBorder="1" applyAlignment="1" applyProtection="1">
      <alignment horizontal="center"/>
    </xf>
    <xf numFmtId="0" fontId="7" fillId="0" borderId="0" xfId="0" applyFont="1" applyAlignment="1" applyProtection="1">
      <alignment vertical="center"/>
      <protection locked="0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0" fontId="0" fillId="8" borderId="12" xfId="0" applyFill="1" applyBorder="1" applyAlignment="1" applyProtection="1">
      <alignment horizontal="center" vertical="center" wrapText="1" shrinkToFit="1"/>
      <protection locked="0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20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2" xfId="0" applyFill="1" applyBorder="1" applyAlignment="1" applyProtection="1">
      <alignment horizontal="center" vertical="center" wrapText="1" shrinkToFit="1"/>
    </xf>
    <xf numFmtId="0" fontId="6" fillId="8" borderId="2" xfId="0" applyFont="1" applyFill="1" applyBorder="1" applyAlignment="1" applyProtection="1">
      <alignment horizontal="center" vertical="center" wrapText="1" shrinkToFit="1"/>
    </xf>
    <xf numFmtId="0" fontId="0" fillId="8" borderId="2" xfId="0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horizontal="center" vertical="center"/>
    </xf>
    <xf numFmtId="0" fontId="0" fillId="8" borderId="12" xfId="0" applyFill="1" applyBorder="1" applyAlignment="1" applyProtection="1">
      <alignment horizontal="center" vertical="center" wrapText="1" shrinkToFit="1"/>
      <protection locked="0"/>
    </xf>
    <xf numFmtId="20" fontId="0" fillId="8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12" xfId="0" applyFill="1" applyBorder="1" applyAlignment="1" applyProtection="1">
      <alignment horizontal="center" vertical="center" wrapText="1" shrinkToFit="1"/>
    </xf>
    <xf numFmtId="0" fontId="0" fillId="8" borderId="12" xfId="0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0" fillId="10" borderId="2" xfId="0" applyFill="1" applyBorder="1" applyAlignment="1" applyProtection="1">
      <alignment horizontal="center" vertical="center" wrapText="1" shrinkToFit="1"/>
      <protection locked="0"/>
    </xf>
    <xf numFmtId="20" fontId="0" fillId="10" borderId="32" xfId="0" applyNumberFormat="1" applyFill="1" applyBorder="1" applyAlignment="1" applyProtection="1">
      <alignment horizontal="center" vertical="center" wrapText="1" shrinkToFit="1"/>
      <protection locked="0"/>
    </xf>
    <xf numFmtId="20" fontId="0" fillId="10" borderId="33" xfId="0" applyNumberFormat="1" applyFill="1" applyBorder="1" applyAlignment="1" applyProtection="1">
      <alignment horizontal="center" vertical="center" wrapText="1" shrinkToFit="1"/>
      <protection locked="0"/>
    </xf>
    <xf numFmtId="0" fontId="0" fillId="10" borderId="2" xfId="0" applyFill="1" applyBorder="1" applyAlignment="1" applyProtection="1">
      <alignment horizontal="center" vertical="center" wrapText="1" shrinkToFit="1"/>
    </xf>
    <xf numFmtId="0" fontId="0" fillId="10" borderId="2" xfId="0" applyFill="1" applyBorder="1" applyAlignment="1" applyProtection="1">
      <alignment horizontal="center" vertical="center"/>
    </xf>
    <xf numFmtId="0" fontId="0" fillId="10" borderId="10" xfId="0" applyFill="1" applyBorder="1" applyAlignment="1" applyProtection="1">
      <alignment horizontal="center" vertical="center"/>
    </xf>
    <xf numFmtId="20" fontId="0" fillId="10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2" xfId="0" applyFill="1" applyBorder="1" applyAlignment="1" applyProtection="1">
      <alignment horizontal="center" vertical="center" wrapText="1" shrinkToFit="1"/>
      <protection locked="0"/>
    </xf>
    <xf numFmtId="20" fontId="0" fillId="9" borderId="32" xfId="0" applyNumberFormat="1" applyFill="1" applyBorder="1" applyAlignment="1" applyProtection="1">
      <alignment horizontal="center" vertical="center" wrapText="1" shrinkToFit="1"/>
      <protection locked="0"/>
    </xf>
    <xf numFmtId="20" fontId="0" fillId="9" borderId="33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2" xfId="0" applyFill="1" applyBorder="1" applyAlignment="1" applyProtection="1">
      <alignment horizontal="center" vertical="center" wrapText="1" shrinkToFit="1"/>
    </xf>
    <xf numFmtId="0" fontId="0" fillId="9" borderId="2" xfId="0" applyFill="1" applyBorder="1" applyAlignment="1" applyProtection="1">
      <alignment horizontal="center" vertical="center"/>
    </xf>
    <xf numFmtId="0" fontId="0" fillId="9" borderId="10" xfId="0" applyFill="1" applyBorder="1" applyAlignment="1" applyProtection="1">
      <alignment horizontal="center" vertical="center"/>
    </xf>
    <xf numFmtId="20" fontId="0" fillId="9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34" xfId="0" applyFill="1" applyBorder="1" applyAlignment="1" applyProtection="1">
      <alignment horizontal="center" vertical="center" wrapText="1" shrinkToFit="1"/>
    </xf>
    <xf numFmtId="0" fontId="0" fillId="9" borderId="34" xfId="0" applyFill="1" applyBorder="1" applyAlignment="1" applyProtection="1">
      <alignment horizontal="center" vertical="center"/>
    </xf>
    <xf numFmtId="0" fontId="0" fillId="9" borderId="35" xfId="0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5" fillId="6" borderId="14" xfId="0" applyFont="1" applyFill="1" applyBorder="1" applyAlignment="1" applyProtection="1">
      <alignment horizontal="center" vertical="center" textRotation="90"/>
    </xf>
    <xf numFmtId="0" fontId="5" fillId="6" borderId="15" xfId="0" applyFont="1" applyFill="1" applyBorder="1" applyAlignment="1" applyProtection="1">
      <alignment horizontal="center" vertical="center" textRotation="90"/>
    </xf>
    <xf numFmtId="0" fontId="5" fillId="6" borderId="18" xfId="0" applyFont="1" applyFill="1" applyBorder="1" applyAlignment="1" applyProtection="1">
      <alignment horizontal="center" vertical="center" textRotation="90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 wrapText="1"/>
    </xf>
    <xf numFmtId="0" fontId="0" fillId="9" borderId="7" xfId="0" applyFill="1" applyBorder="1" applyAlignment="1" applyProtection="1">
      <alignment horizontal="center" vertical="center" wrapText="1" shrinkToFit="1"/>
      <protection locked="0"/>
    </xf>
    <xf numFmtId="20" fontId="0" fillId="9" borderId="7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8" borderId="2" xfId="0" applyFill="1" applyBorder="1" applyAlignment="1" applyProtection="1">
      <alignment horizontal="center"/>
    </xf>
    <xf numFmtId="0" fontId="0" fillId="8" borderId="10" xfId="0" applyFill="1" applyBorder="1" applyAlignment="1" applyProtection="1">
      <alignment horizontal="center"/>
    </xf>
    <xf numFmtId="0" fontId="0" fillId="8" borderId="12" xfId="0" applyFill="1" applyBorder="1" applyAlignment="1" applyProtection="1">
      <alignment horizontal="center"/>
    </xf>
    <xf numFmtId="0" fontId="0" fillId="8" borderId="13" xfId="0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/>
    </xf>
    <xf numFmtId="0" fontId="0" fillId="9" borderId="10" xfId="0" applyFill="1" applyBorder="1" applyAlignment="1" applyProtection="1">
      <alignment horizontal="center"/>
    </xf>
    <xf numFmtId="0" fontId="6" fillId="9" borderId="2" xfId="0" applyFont="1" applyFill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 vertical="center"/>
    </xf>
    <xf numFmtId="0" fontId="0" fillId="10" borderId="2" xfId="0" applyFill="1" applyBorder="1" applyAlignment="1" applyProtection="1">
      <alignment horizontal="center"/>
    </xf>
    <xf numFmtId="0" fontId="0" fillId="10" borderId="10" xfId="0" applyFill="1" applyBorder="1" applyAlignment="1" applyProtection="1">
      <alignment horizontal="center"/>
    </xf>
    <xf numFmtId="0" fontId="0" fillId="9" borderId="7" xfId="0" applyFill="1" applyBorder="1" applyAlignment="1" applyProtection="1">
      <alignment horizontal="center" vertical="center" wrapText="1" shrinkToFit="1"/>
    </xf>
    <xf numFmtId="0" fontId="0" fillId="9" borderId="7" xfId="0" applyFill="1" applyBorder="1" applyAlignment="1" applyProtection="1">
      <alignment horizontal="center"/>
    </xf>
    <xf numFmtId="0" fontId="0" fillId="9" borderId="8" xfId="0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6" borderId="22" xfId="0" applyFill="1" applyBorder="1" applyAlignment="1" applyProtection="1">
      <alignment horizontal="center"/>
    </xf>
    <xf numFmtId="0" fontId="0" fillId="6" borderId="23" xfId="0" applyFill="1" applyBorder="1" applyAlignment="1" applyProtection="1">
      <alignment horizontal="center"/>
    </xf>
    <xf numFmtId="0" fontId="0" fillId="6" borderId="24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left" vertical="center" shrinkToFit="1"/>
    </xf>
    <xf numFmtId="0" fontId="0" fillId="0" borderId="27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29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center" shrinkToFit="1"/>
      <protection locked="0"/>
    </xf>
    <xf numFmtId="0" fontId="0" fillId="0" borderId="29" xfId="0" applyBorder="1" applyAlignment="1" applyProtection="1">
      <alignment horizont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</xf>
    <xf numFmtId="0" fontId="0" fillId="2" borderId="0" xfId="0" applyFill="1" applyAlignment="1" applyProtection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7"/>
  <sheetViews>
    <sheetView tabSelected="1" topLeftCell="A25" zoomScaleNormal="100" workbookViewId="0">
      <selection activeCell="C14" sqref="C14:J14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11" style="2" customWidth="1"/>
    <col min="6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8" ht="18" customHeight="1" x14ac:dyDescent="0.25">
      <c r="A1" s="130" t="s">
        <v>146</v>
      </c>
      <c r="B1" s="130"/>
      <c r="C1" s="130"/>
      <c r="D1" s="130"/>
      <c r="E1" s="130"/>
      <c r="F1" s="130"/>
      <c r="G1" s="130"/>
      <c r="H1" s="130"/>
      <c r="I1" s="130"/>
      <c r="J1" s="131" t="s">
        <v>0</v>
      </c>
      <c r="K1" s="131"/>
      <c r="L1" s="131"/>
      <c r="M1" s="131"/>
      <c r="N1" s="131"/>
      <c r="O1" s="131"/>
      <c r="P1" s="131" t="s">
        <v>147</v>
      </c>
      <c r="Q1" s="131"/>
      <c r="R1" s="131"/>
      <c r="S1" s="131"/>
      <c r="T1" s="131"/>
      <c r="U1" s="132" t="s">
        <v>148</v>
      </c>
      <c r="V1" s="132"/>
      <c r="W1" s="132"/>
      <c r="X1" s="132"/>
      <c r="Y1" s="132"/>
      <c r="Z1" s="1"/>
      <c r="AA1" s="1"/>
      <c r="AB1" s="1"/>
    </row>
    <row r="2" spans="1:58" ht="18" customHeight="1" x14ac:dyDescent="0.25">
      <c r="A2" s="133" t="s">
        <v>149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1" t="str">
        <f>[1]ANASAYFA!Q11</f>
        <v>İL BİRİNCİLİĞİ</v>
      </c>
      <c r="M2" s="131"/>
      <c r="N2" s="131"/>
      <c r="O2" s="131"/>
      <c r="P2" s="131"/>
      <c r="Q2" s="131"/>
      <c r="R2" s="131"/>
      <c r="S2" s="131"/>
      <c r="T2" s="134" t="s">
        <v>1</v>
      </c>
      <c r="U2" s="134"/>
      <c r="V2" s="134"/>
      <c r="W2" s="134"/>
      <c r="X2" s="134"/>
      <c r="Y2" s="3"/>
      <c r="Z2" s="1"/>
      <c r="AA2" s="1"/>
      <c r="AB2" s="1"/>
      <c r="AD2" s="127" t="s">
        <v>2</v>
      </c>
      <c r="AE2" s="127"/>
      <c r="AF2" s="128" t="s">
        <v>3</v>
      </c>
      <c r="AG2" s="128"/>
    </row>
    <row r="3" spans="1:58" ht="15" customHeight="1" thickBot="1" x14ac:dyDescent="0.3">
      <c r="B3" s="2" t="s">
        <v>4</v>
      </c>
      <c r="X3" s="129" t="s">
        <v>5</v>
      </c>
      <c r="Y3" s="129"/>
      <c r="Z3" s="129"/>
      <c r="AA3" s="129"/>
      <c r="AD3" s="5" t="s">
        <v>6</v>
      </c>
      <c r="AE3" s="6" t="s">
        <v>7</v>
      </c>
      <c r="AF3" s="7" t="s">
        <v>8</v>
      </c>
      <c r="AG3" s="8" t="s">
        <v>9</v>
      </c>
      <c r="AI3" s="102" t="s">
        <v>8</v>
      </c>
      <c r="AJ3" s="102"/>
      <c r="AK3" s="102"/>
      <c r="AL3" s="102"/>
      <c r="AM3" s="102" t="s">
        <v>10</v>
      </c>
      <c r="AN3" s="102"/>
      <c r="AO3" s="102"/>
      <c r="AP3" s="102"/>
      <c r="AQ3" s="102" t="s">
        <v>11</v>
      </c>
      <c r="AR3" s="102"/>
      <c r="AS3" s="102"/>
      <c r="AT3" s="102"/>
      <c r="AU3" s="102" t="s">
        <v>12</v>
      </c>
      <c r="AV3" s="102"/>
      <c r="AW3" s="102"/>
      <c r="AX3" s="102"/>
      <c r="AY3" s="102" t="s">
        <v>13</v>
      </c>
      <c r="AZ3" s="102"/>
      <c r="BA3" s="102"/>
      <c r="BB3" s="102"/>
      <c r="BC3" s="102" t="s">
        <v>14</v>
      </c>
      <c r="BD3" s="102"/>
      <c r="BE3" s="102"/>
      <c r="BF3" s="102"/>
    </row>
    <row r="4" spans="1:58" ht="15" customHeight="1" thickBot="1" x14ac:dyDescent="0.3">
      <c r="B4" s="122" t="s">
        <v>15</v>
      </c>
      <c r="C4" s="123"/>
      <c r="D4" s="123"/>
      <c r="E4" s="123"/>
      <c r="F4" s="123"/>
      <c r="G4" s="123"/>
      <c r="H4" s="123"/>
      <c r="I4" s="123"/>
      <c r="J4" s="124"/>
      <c r="K4" s="9"/>
      <c r="L4" s="122" t="s">
        <v>16</v>
      </c>
      <c r="M4" s="123"/>
      <c r="N4" s="123"/>
      <c r="O4" s="123"/>
      <c r="P4" s="123"/>
      <c r="Q4" s="123"/>
      <c r="R4" s="123"/>
      <c r="S4" s="124"/>
      <c r="U4" s="122" t="s">
        <v>17</v>
      </c>
      <c r="V4" s="123"/>
      <c r="W4" s="123"/>
      <c r="X4" s="123"/>
      <c r="Y4" s="123"/>
      <c r="Z4" s="123"/>
      <c r="AA4" s="123"/>
      <c r="AB4" s="124"/>
      <c r="AD4" s="5" t="s">
        <v>18</v>
      </c>
      <c r="AE4" s="6" t="s">
        <v>19</v>
      </c>
      <c r="AF4" s="7" t="s">
        <v>10</v>
      </c>
      <c r="AG4" s="8" t="s">
        <v>20</v>
      </c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</row>
    <row r="5" spans="1:58" ht="15" customHeight="1" x14ac:dyDescent="0.25">
      <c r="B5" s="10" t="s">
        <v>6</v>
      </c>
      <c r="C5" s="125" t="str">
        <f>AG3</f>
        <v>İSKİLİP AND.LİS.</v>
      </c>
      <c r="D5" s="125"/>
      <c r="E5" s="125"/>
      <c r="F5" s="125"/>
      <c r="G5" s="125"/>
      <c r="H5" s="125"/>
      <c r="I5" s="125"/>
      <c r="J5" s="126"/>
      <c r="L5" s="10" t="s">
        <v>6</v>
      </c>
      <c r="M5" s="125" t="str">
        <f>AG7</f>
        <v>ÖZEL BİLGİ AND.LİS.</v>
      </c>
      <c r="N5" s="125"/>
      <c r="O5" s="125"/>
      <c r="P5" s="125"/>
      <c r="Q5" s="125"/>
      <c r="R5" s="125"/>
      <c r="S5" s="126"/>
      <c r="U5" s="10" t="s">
        <v>6</v>
      </c>
      <c r="V5" s="125" t="str">
        <f>AG11</f>
        <v>ETİ AND.LİS.</v>
      </c>
      <c r="W5" s="125"/>
      <c r="X5" s="125"/>
      <c r="Y5" s="125"/>
      <c r="Z5" s="125"/>
      <c r="AA5" s="125"/>
      <c r="AB5" s="126"/>
      <c r="AD5" s="5" t="s">
        <v>21</v>
      </c>
      <c r="AE5" s="6" t="s">
        <v>22</v>
      </c>
      <c r="AF5" s="7" t="s">
        <v>11</v>
      </c>
      <c r="AG5" s="8" t="s">
        <v>23</v>
      </c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</row>
    <row r="6" spans="1:58" ht="15" customHeight="1" x14ac:dyDescent="0.25">
      <c r="B6" s="11" t="s">
        <v>18</v>
      </c>
      <c r="C6" s="120" t="str">
        <f>AG4</f>
        <v>MEHMETÇİK AND.LİS.</v>
      </c>
      <c r="D6" s="120"/>
      <c r="E6" s="120"/>
      <c r="F6" s="120"/>
      <c r="G6" s="120"/>
      <c r="H6" s="120"/>
      <c r="I6" s="120"/>
      <c r="J6" s="121"/>
      <c r="L6" s="11" t="s">
        <v>18</v>
      </c>
      <c r="M6" s="120" t="str">
        <f>AG8</f>
        <v>BİLGE KAĞAN AND.LİS.</v>
      </c>
      <c r="N6" s="120"/>
      <c r="O6" s="120"/>
      <c r="P6" s="120"/>
      <c r="Q6" s="120"/>
      <c r="R6" s="120"/>
      <c r="S6" s="121"/>
      <c r="U6" s="11" t="s">
        <v>18</v>
      </c>
      <c r="V6" s="120" t="str">
        <f>AG12</f>
        <v>SPOR LİSESİ</v>
      </c>
      <c r="W6" s="120"/>
      <c r="X6" s="120"/>
      <c r="Y6" s="120"/>
      <c r="Z6" s="120"/>
      <c r="AA6" s="120"/>
      <c r="AB6" s="121"/>
      <c r="AD6" s="5" t="s">
        <v>24</v>
      </c>
      <c r="AE6" s="12"/>
      <c r="AF6" s="7" t="s">
        <v>12</v>
      </c>
      <c r="AG6" s="8" t="s">
        <v>25</v>
      </c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58" ht="15" customHeight="1" x14ac:dyDescent="0.25">
      <c r="B7" s="11" t="s">
        <v>21</v>
      </c>
      <c r="C7" s="120" t="str">
        <f>AG5</f>
        <v>HİTİT MTAL</v>
      </c>
      <c r="D7" s="120"/>
      <c r="E7" s="120"/>
      <c r="F7" s="120"/>
      <c r="G7" s="120"/>
      <c r="H7" s="120"/>
      <c r="I7" s="120"/>
      <c r="J7" s="121"/>
      <c r="L7" s="11" t="s">
        <v>21</v>
      </c>
      <c r="M7" s="120" t="str">
        <f>AG9</f>
        <v>ŞEHİT EMİN GÜNER MTAL</v>
      </c>
      <c r="N7" s="120"/>
      <c r="O7" s="120"/>
      <c r="P7" s="120"/>
      <c r="Q7" s="120"/>
      <c r="R7" s="120"/>
      <c r="S7" s="121"/>
      <c r="U7" s="11" t="s">
        <v>21</v>
      </c>
      <c r="V7" s="120" t="str">
        <f>AG13</f>
        <v>ÖZEL ADA AND.LİS.</v>
      </c>
      <c r="W7" s="120"/>
      <c r="X7" s="120"/>
      <c r="Y7" s="120"/>
      <c r="Z7" s="120"/>
      <c r="AA7" s="120"/>
      <c r="AB7" s="121"/>
      <c r="AD7" s="5" t="s">
        <v>26</v>
      </c>
      <c r="AE7" s="12"/>
      <c r="AF7" s="7" t="s">
        <v>13</v>
      </c>
      <c r="AG7" s="8" t="s">
        <v>27</v>
      </c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</row>
    <row r="8" spans="1:58" ht="15" customHeight="1" thickBot="1" x14ac:dyDescent="0.3">
      <c r="B8" s="13" t="s">
        <v>24</v>
      </c>
      <c r="C8" s="103" t="str">
        <f>AG6</f>
        <v>FATİH AND.LİS.</v>
      </c>
      <c r="D8" s="103"/>
      <c r="E8" s="103"/>
      <c r="F8" s="103"/>
      <c r="G8" s="103"/>
      <c r="H8" s="103"/>
      <c r="I8" s="103"/>
      <c r="J8" s="104"/>
      <c r="L8" s="13" t="s">
        <v>24</v>
      </c>
      <c r="M8" s="103" t="str">
        <f>AG10</f>
        <v>İSKİLİP DANIŞMEND FEN LİS.</v>
      </c>
      <c r="N8" s="103"/>
      <c r="O8" s="103"/>
      <c r="P8" s="103"/>
      <c r="Q8" s="103"/>
      <c r="R8" s="103"/>
      <c r="S8" s="104"/>
      <c r="U8" s="13" t="s">
        <v>24</v>
      </c>
      <c r="V8" s="103" t="str">
        <f>AG14</f>
        <v>ŞEHİT EROL OLÇOK AİHL</v>
      </c>
      <c r="W8" s="103"/>
      <c r="X8" s="103"/>
      <c r="Y8" s="103"/>
      <c r="Z8" s="103"/>
      <c r="AA8" s="103"/>
      <c r="AB8" s="104"/>
      <c r="AD8" s="5" t="s">
        <v>28</v>
      </c>
      <c r="AE8" s="12"/>
      <c r="AF8" s="7" t="s">
        <v>14</v>
      </c>
      <c r="AG8" s="8" t="s">
        <v>29</v>
      </c>
      <c r="AI8" s="102" t="s">
        <v>30</v>
      </c>
      <c r="AJ8" s="102"/>
      <c r="AK8" s="102"/>
      <c r="AL8" s="102"/>
      <c r="AM8" s="102" t="s">
        <v>31</v>
      </c>
      <c r="AN8" s="102"/>
      <c r="AO8" s="102"/>
      <c r="AP8" s="102"/>
      <c r="AQ8" s="102" t="s">
        <v>32</v>
      </c>
      <c r="AR8" s="102"/>
      <c r="AS8" s="102"/>
      <c r="AT8" s="102"/>
      <c r="AU8" s="102" t="s">
        <v>33</v>
      </c>
      <c r="AV8" s="102"/>
      <c r="AW8" s="102"/>
      <c r="AX8" s="102"/>
      <c r="AY8" s="102" t="s">
        <v>34</v>
      </c>
      <c r="AZ8" s="102"/>
      <c r="BA8" s="102"/>
      <c r="BB8" s="102"/>
      <c r="BC8" s="102" t="s">
        <v>35</v>
      </c>
      <c r="BD8" s="102"/>
      <c r="BE8" s="102"/>
      <c r="BF8" s="102"/>
    </row>
    <row r="9" spans="1:58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L9" s="14"/>
      <c r="M9" s="15"/>
      <c r="N9" s="15"/>
      <c r="O9" s="15"/>
      <c r="P9" s="15"/>
      <c r="Q9" s="15"/>
      <c r="R9" s="15"/>
      <c r="S9" s="15"/>
      <c r="U9" s="14"/>
      <c r="V9" s="15"/>
      <c r="W9" s="15"/>
      <c r="X9" s="15"/>
      <c r="Y9" s="15"/>
      <c r="Z9" s="15"/>
      <c r="AA9" s="15"/>
      <c r="AB9" s="15"/>
      <c r="AD9" s="5" t="s">
        <v>36</v>
      </c>
      <c r="AE9" s="12"/>
      <c r="AF9" s="7" t="s">
        <v>30</v>
      </c>
      <c r="AG9" s="8" t="s">
        <v>37</v>
      </c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</row>
    <row r="10" spans="1:58" ht="15" customHeight="1" thickBot="1" x14ac:dyDescent="0.3">
      <c r="B10" s="122" t="s">
        <v>38</v>
      </c>
      <c r="C10" s="123"/>
      <c r="D10" s="123"/>
      <c r="E10" s="123"/>
      <c r="F10" s="123"/>
      <c r="G10" s="123"/>
      <c r="H10" s="123"/>
      <c r="I10" s="123"/>
      <c r="J10" s="124"/>
      <c r="L10" s="122" t="s">
        <v>39</v>
      </c>
      <c r="M10" s="123"/>
      <c r="N10" s="123"/>
      <c r="O10" s="123"/>
      <c r="P10" s="123"/>
      <c r="Q10" s="123"/>
      <c r="R10" s="123"/>
      <c r="S10" s="124"/>
      <c r="U10" s="122" t="s">
        <v>40</v>
      </c>
      <c r="V10" s="123"/>
      <c r="W10" s="123"/>
      <c r="X10" s="123"/>
      <c r="Y10" s="123"/>
      <c r="Z10" s="123"/>
      <c r="AA10" s="123"/>
      <c r="AB10" s="124"/>
      <c r="AD10" s="5" t="s">
        <v>41</v>
      </c>
      <c r="AE10" s="12"/>
      <c r="AF10" s="7" t="s">
        <v>31</v>
      </c>
      <c r="AG10" s="8" t="s">
        <v>42</v>
      </c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</row>
    <row r="11" spans="1:58" ht="15" customHeight="1" x14ac:dyDescent="0.25">
      <c r="B11" s="10" t="s">
        <v>6</v>
      </c>
      <c r="C11" s="125" t="str">
        <f>AG15</f>
        <v>BAŞÖĞRETMEN AND.LİS.</v>
      </c>
      <c r="D11" s="125"/>
      <c r="E11" s="125"/>
      <c r="F11" s="125"/>
      <c r="G11" s="125"/>
      <c r="H11" s="125"/>
      <c r="I11" s="125"/>
      <c r="J11" s="126"/>
      <c r="L11" s="10" t="s">
        <v>6</v>
      </c>
      <c r="M11" s="125" t="str">
        <f>AG19</f>
        <v>MİMAR SİNAN AND.LİS.</v>
      </c>
      <c r="N11" s="125"/>
      <c r="O11" s="125"/>
      <c r="P11" s="125"/>
      <c r="Q11" s="125"/>
      <c r="R11" s="125"/>
      <c r="S11" s="126"/>
      <c r="U11" s="10" t="s">
        <v>6</v>
      </c>
      <c r="V11" s="125" t="str">
        <f>AG23</f>
        <v>ÖZEL SEÇKİNLER AND.LİS.</v>
      </c>
      <c r="W11" s="125"/>
      <c r="X11" s="125"/>
      <c r="Y11" s="125"/>
      <c r="Z11" s="125"/>
      <c r="AA11" s="125"/>
      <c r="AB11" s="126"/>
      <c r="AD11" s="5" t="s">
        <v>43</v>
      </c>
      <c r="AE11" s="12"/>
      <c r="AF11" s="7" t="s">
        <v>32</v>
      </c>
      <c r="AG11" s="8" t="s">
        <v>44</v>
      </c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</row>
    <row r="12" spans="1:58" ht="15" customHeight="1" x14ac:dyDescent="0.25">
      <c r="B12" s="11" t="s">
        <v>18</v>
      </c>
      <c r="C12" s="120" t="str">
        <f>AG16</f>
        <v>ÖZEJDER SOSYAL BİLİMLER LİS.</v>
      </c>
      <c r="D12" s="120"/>
      <c r="E12" s="120"/>
      <c r="F12" s="120"/>
      <c r="G12" s="120"/>
      <c r="H12" s="120"/>
      <c r="I12" s="120"/>
      <c r="J12" s="121"/>
      <c r="L12" s="11" t="s">
        <v>18</v>
      </c>
      <c r="M12" s="120" t="str">
        <f>AG20</f>
        <v>ÖZEL DENEYİM AND.LİS.</v>
      </c>
      <c r="N12" s="120"/>
      <c r="O12" s="120"/>
      <c r="P12" s="120"/>
      <c r="Q12" s="120"/>
      <c r="R12" s="120"/>
      <c r="S12" s="121"/>
      <c r="U12" s="11" t="s">
        <v>18</v>
      </c>
      <c r="V12" s="120" t="str">
        <f>AG24</f>
        <v>ÖZEL FEN BİLİMLERİ AND.LİS.</v>
      </c>
      <c r="W12" s="120"/>
      <c r="X12" s="120"/>
      <c r="Y12" s="120"/>
      <c r="Z12" s="120"/>
      <c r="AA12" s="120"/>
      <c r="AB12" s="121"/>
      <c r="AD12" s="5" t="s">
        <v>45</v>
      </c>
      <c r="AE12" s="12"/>
      <c r="AF12" s="7" t="s">
        <v>33</v>
      </c>
      <c r="AG12" s="8" t="s">
        <v>46</v>
      </c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</row>
    <row r="13" spans="1:58" ht="15" customHeight="1" x14ac:dyDescent="0.25">
      <c r="B13" s="11" t="s">
        <v>21</v>
      </c>
      <c r="C13" s="120" t="str">
        <f>AG17</f>
        <v>ÖZEL PINAR MTAL</v>
      </c>
      <c r="D13" s="120"/>
      <c r="E13" s="120"/>
      <c r="F13" s="120"/>
      <c r="G13" s="120"/>
      <c r="H13" s="120"/>
      <c r="I13" s="120"/>
      <c r="J13" s="121"/>
      <c r="L13" s="11" t="s">
        <v>21</v>
      </c>
      <c r="M13" s="120" t="str">
        <f>AG21</f>
        <v>UĞURLUDAĞ ÇPAL</v>
      </c>
      <c r="N13" s="120"/>
      <c r="O13" s="120"/>
      <c r="P13" s="120"/>
      <c r="Q13" s="120"/>
      <c r="R13" s="120"/>
      <c r="S13" s="121"/>
      <c r="U13" s="11" t="s">
        <v>21</v>
      </c>
      <c r="V13" s="120" t="str">
        <f>AG25</f>
        <v>PROF.DR.HAYREDDİN KARAMAN AİHL</v>
      </c>
      <c r="W13" s="120"/>
      <c r="X13" s="120"/>
      <c r="Y13" s="120"/>
      <c r="Z13" s="120"/>
      <c r="AA13" s="120"/>
      <c r="AB13" s="121"/>
      <c r="AD13" s="5" t="s">
        <v>47</v>
      </c>
      <c r="AE13" s="12"/>
      <c r="AF13" s="7" t="s">
        <v>34</v>
      </c>
      <c r="AG13" s="8" t="s">
        <v>48</v>
      </c>
      <c r="AI13" s="102" t="s">
        <v>49</v>
      </c>
      <c r="AJ13" s="102"/>
      <c r="AK13" s="102"/>
      <c r="AL13" s="102"/>
      <c r="AM13" s="102" t="s">
        <v>50</v>
      </c>
      <c r="AN13" s="102"/>
      <c r="AO13" s="102"/>
      <c r="AP13" s="102"/>
      <c r="AQ13" s="102" t="s">
        <v>51</v>
      </c>
      <c r="AR13" s="102"/>
      <c r="AS13" s="102"/>
      <c r="AT13" s="102"/>
      <c r="AU13" s="102" t="s">
        <v>52</v>
      </c>
      <c r="AV13" s="102"/>
      <c r="AW13" s="102"/>
      <c r="AX13" s="102"/>
      <c r="AY13" s="102" t="s">
        <v>53</v>
      </c>
      <c r="AZ13" s="102"/>
      <c r="BA13" s="102"/>
      <c r="BB13" s="102"/>
      <c r="BC13" s="102" t="s">
        <v>54</v>
      </c>
      <c r="BD13" s="102"/>
      <c r="BE13" s="102"/>
      <c r="BF13" s="102"/>
    </row>
    <row r="14" spans="1:58" ht="15" customHeight="1" thickBot="1" x14ac:dyDescent="0.3">
      <c r="B14" s="13" t="s">
        <v>24</v>
      </c>
      <c r="C14" s="103" t="str">
        <f>AG18</f>
        <v>BAHÇELİEVLER AND.LİS.</v>
      </c>
      <c r="D14" s="103"/>
      <c r="E14" s="103"/>
      <c r="F14" s="103"/>
      <c r="G14" s="103"/>
      <c r="H14" s="103"/>
      <c r="I14" s="103"/>
      <c r="J14" s="104"/>
      <c r="L14" s="13" t="s">
        <v>24</v>
      </c>
      <c r="M14" s="103" t="str">
        <f>AG22</f>
        <v>ÖZEL DOĞA FEN LİS.</v>
      </c>
      <c r="N14" s="103"/>
      <c r="O14" s="103"/>
      <c r="P14" s="103"/>
      <c r="Q14" s="103"/>
      <c r="R14" s="103"/>
      <c r="S14" s="104"/>
      <c r="U14" s="13" t="s">
        <v>24</v>
      </c>
      <c r="V14" s="103" t="str">
        <f>AG26</f>
        <v>CUMHURİYET AND.LİS.</v>
      </c>
      <c r="W14" s="103"/>
      <c r="X14" s="103"/>
      <c r="Y14" s="103"/>
      <c r="Z14" s="103"/>
      <c r="AA14" s="103"/>
      <c r="AB14" s="104"/>
      <c r="AD14" s="5" t="s">
        <v>55</v>
      </c>
      <c r="AE14" s="12"/>
      <c r="AF14" s="7" t="s">
        <v>35</v>
      </c>
      <c r="AG14" s="8" t="s">
        <v>56</v>
      </c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</row>
    <row r="15" spans="1:58" ht="15" customHeight="1" x14ac:dyDescent="0.25">
      <c r="B15" s="14"/>
      <c r="C15" s="15"/>
      <c r="D15" s="15"/>
      <c r="E15" s="15"/>
      <c r="F15" s="15"/>
      <c r="G15" s="15"/>
      <c r="H15" s="15"/>
      <c r="I15" s="15"/>
      <c r="J15" s="15"/>
      <c r="L15" s="14"/>
      <c r="M15" s="15"/>
      <c r="N15" s="15"/>
      <c r="O15" s="15"/>
      <c r="P15" s="15"/>
      <c r="Q15" s="15"/>
      <c r="R15" s="15"/>
      <c r="S15" s="15"/>
      <c r="U15" s="14"/>
      <c r="V15" s="15"/>
      <c r="W15" s="15"/>
      <c r="X15" s="15"/>
      <c r="Y15" s="15"/>
      <c r="Z15" s="15"/>
      <c r="AA15" s="15"/>
      <c r="AB15" s="15"/>
      <c r="AD15" s="5" t="s">
        <v>57</v>
      </c>
      <c r="AE15" s="12"/>
      <c r="AF15" s="7" t="s">
        <v>49</v>
      </c>
      <c r="AG15" s="8" t="s">
        <v>58</v>
      </c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</row>
    <row r="16" spans="1:58" ht="15" customHeight="1" thickBot="1" x14ac:dyDescent="0.3">
      <c r="B16" s="14"/>
      <c r="C16" s="15"/>
      <c r="D16" s="15"/>
      <c r="E16" s="15"/>
      <c r="F16" s="15"/>
      <c r="G16" s="15"/>
      <c r="H16" s="15"/>
      <c r="I16" s="15"/>
      <c r="J16" s="15"/>
      <c r="L16" s="14"/>
      <c r="M16" s="15"/>
      <c r="N16" s="15"/>
      <c r="O16" s="15"/>
      <c r="P16" s="15"/>
      <c r="Q16" s="15"/>
      <c r="R16" s="15"/>
      <c r="S16" s="15"/>
      <c r="U16" s="14"/>
      <c r="V16" s="15"/>
      <c r="W16" s="15"/>
      <c r="X16" s="15"/>
      <c r="Y16" s="15"/>
      <c r="Z16" s="15"/>
      <c r="AA16" s="15"/>
      <c r="AB16" s="15"/>
      <c r="AD16" s="5" t="s">
        <v>59</v>
      </c>
      <c r="AE16" s="12"/>
      <c r="AF16" s="7" t="s">
        <v>50</v>
      </c>
      <c r="AG16" s="8" t="s">
        <v>60</v>
      </c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</row>
    <row r="17" spans="1:58" ht="15" customHeight="1" x14ac:dyDescent="0.25">
      <c r="A17" s="105" t="s">
        <v>61</v>
      </c>
      <c r="B17" s="108" t="s">
        <v>212</v>
      </c>
      <c r="C17" s="109"/>
      <c r="D17" s="110"/>
      <c r="E17" s="70"/>
      <c r="F17" s="108" t="s">
        <v>63</v>
      </c>
      <c r="G17" s="110"/>
      <c r="H17" s="108" t="s">
        <v>64</v>
      </c>
      <c r="I17" s="109"/>
      <c r="J17" s="110"/>
      <c r="K17" s="117" t="s">
        <v>231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10"/>
      <c r="AD17" s="5" t="s">
        <v>65</v>
      </c>
      <c r="AE17" s="12"/>
      <c r="AF17" s="7" t="s">
        <v>51</v>
      </c>
      <c r="AG17" s="8" t="s">
        <v>66</v>
      </c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</row>
    <row r="18" spans="1:58" ht="15" customHeight="1" x14ac:dyDescent="0.25">
      <c r="A18" s="106"/>
      <c r="B18" s="111"/>
      <c r="C18" s="112"/>
      <c r="D18" s="113"/>
      <c r="E18" s="71" t="s">
        <v>62</v>
      </c>
      <c r="F18" s="111"/>
      <c r="G18" s="113"/>
      <c r="H18" s="111"/>
      <c r="I18" s="112"/>
      <c r="J18" s="113"/>
      <c r="K18" s="111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3"/>
      <c r="AD18" s="5" t="s">
        <v>68</v>
      </c>
      <c r="AE18" s="12"/>
      <c r="AF18" s="7" t="s">
        <v>52</v>
      </c>
      <c r="AG18" s="8" t="s">
        <v>69</v>
      </c>
      <c r="AI18" s="102" t="s">
        <v>70</v>
      </c>
      <c r="AJ18" s="102"/>
      <c r="AK18" s="102"/>
      <c r="AL18" s="102"/>
      <c r="AM18" s="102" t="s">
        <v>71</v>
      </c>
      <c r="AN18" s="102"/>
      <c r="AO18" s="102"/>
      <c r="AP18" s="102"/>
      <c r="AQ18" s="102" t="s">
        <v>72</v>
      </c>
      <c r="AR18" s="102"/>
      <c r="AS18" s="102"/>
      <c r="AT18" s="102"/>
      <c r="AU18" s="102" t="s">
        <v>73</v>
      </c>
      <c r="AV18" s="102"/>
      <c r="AW18" s="102"/>
      <c r="AX18" s="102"/>
      <c r="AY18" s="102" t="s">
        <v>74</v>
      </c>
      <c r="AZ18" s="102"/>
      <c r="BA18" s="102"/>
      <c r="BB18" s="102"/>
      <c r="BC18" s="102" t="s">
        <v>75</v>
      </c>
      <c r="BD18" s="102"/>
      <c r="BE18" s="102"/>
      <c r="BF18" s="102"/>
    </row>
    <row r="19" spans="1:58" ht="15" customHeight="1" thickBot="1" x14ac:dyDescent="0.3">
      <c r="A19" s="107"/>
      <c r="B19" s="114"/>
      <c r="C19" s="115"/>
      <c r="D19" s="116"/>
      <c r="E19" s="72"/>
      <c r="F19" s="114"/>
      <c r="G19" s="116"/>
      <c r="H19" s="114"/>
      <c r="I19" s="115"/>
      <c r="J19" s="116"/>
      <c r="K19" s="114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6"/>
      <c r="AD19" s="5" t="s">
        <v>76</v>
      </c>
      <c r="AE19" s="12"/>
      <c r="AF19" s="7" t="s">
        <v>53</v>
      </c>
      <c r="AG19" s="8" t="s">
        <v>77</v>
      </c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</row>
    <row r="20" spans="1:58" ht="15" customHeight="1" x14ac:dyDescent="0.25">
      <c r="A20" s="58">
        <v>1</v>
      </c>
      <c r="B20" s="118" t="s">
        <v>78</v>
      </c>
      <c r="C20" s="118"/>
      <c r="D20" s="118"/>
      <c r="E20" s="59">
        <v>44893</v>
      </c>
      <c r="F20" s="119">
        <v>0.41666666666666669</v>
      </c>
      <c r="G20" s="119"/>
      <c r="H20" s="99" t="s">
        <v>82</v>
      </c>
      <c r="I20" s="99"/>
      <c r="J20" s="99"/>
      <c r="K20" s="100" t="str">
        <f>CONCATENATE(C6," ","-"," ",C7)</f>
        <v>MEHMETÇİK AND.LİS. - HİTİT MTAL</v>
      </c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1"/>
      <c r="AD20" s="5" t="s">
        <v>80</v>
      </c>
      <c r="AE20" s="12"/>
      <c r="AF20" s="7" t="s">
        <v>54</v>
      </c>
      <c r="AG20" s="8" t="s">
        <v>81</v>
      </c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</row>
    <row r="21" spans="1:58" ht="15" customHeight="1" x14ac:dyDescent="0.25">
      <c r="A21" s="60">
        <v>2</v>
      </c>
      <c r="B21" s="92" t="s">
        <v>78</v>
      </c>
      <c r="C21" s="92"/>
      <c r="D21" s="92"/>
      <c r="E21" s="61">
        <v>44893</v>
      </c>
      <c r="F21" s="98">
        <v>0.45833333333333331</v>
      </c>
      <c r="G21" s="98"/>
      <c r="H21" s="95" t="s">
        <v>79</v>
      </c>
      <c r="I21" s="95"/>
      <c r="J21" s="95"/>
      <c r="K21" s="96" t="str">
        <f>CONCATENATE(C5," ","-"," ",C8)</f>
        <v>İSKİLİP AND.LİS. - FATİH AND.LİS.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7"/>
      <c r="AD21" s="5" t="s">
        <v>83</v>
      </c>
      <c r="AE21" s="12"/>
      <c r="AF21" s="7" t="s">
        <v>70</v>
      </c>
      <c r="AG21" s="8" t="s">
        <v>84</v>
      </c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</row>
    <row r="22" spans="1:58" ht="15" customHeight="1" x14ac:dyDescent="0.25">
      <c r="A22" s="60">
        <v>3</v>
      </c>
      <c r="B22" s="92" t="s">
        <v>78</v>
      </c>
      <c r="C22" s="92"/>
      <c r="D22" s="92"/>
      <c r="E22" s="61">
        <v>44893</v>
      </c>
      <c r="F22" s="98">
        <v>0.5</v>
      </c>
      <c r="G22" s="98"/>
      <c r="H22" s="95" t="s">
        <v>85</v>
      </c>
      <c r="I22" s="95"/>
      <c r="J22" s="95"/>
      <c r="K22" s="96" t="str">
        <f>CONCATENATE(M5," ","-"," ",M8)</f>
        <v>ÖZEL BİLGİ AND.LİS. - İSKİLİP DANIŞMEND FEN LİS.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7"/>
      <c r="AD22" s="5" t="s">
        <v>86</v>
      </c>
      <c r="AE22" s="12"/>
      <c r="AF22" s="7" t="s">
        <v>71</v>
      </c>
      <c r="AG22" s="8" t="s">
        <v>87</v>
      </c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</row>
    <row r="23" spans="1:58" ht="15" customHeight="1" x14ac:dyDescent="0.25">
      <c r="A23" s="60">
        <v>4</v>
      </c>
      <c r="B23" s="92" t="s">
        <v>78</v>
      </c>
      <c r="C23" s="92"/>
      <c r="D23" s="92"/>
      <c r="E23" s="61">
        <v>44893</v>
      </c>
      <c r="F23" s="98">
        <v>0.54166666666666663</v>
      </c>
      <c r="G23" s="98"/>
      <c r="H23" s="95" t="s">
        <v>88</v>
      </c>
      <c r="I23" s="95"/>
      <c r="J23" s="95"/>
      <c r="K23" s="96" t="str">
        <f>CONCATENATE(M6," ","-"," ",M7)</f>
        <v>BİLGE KAĞAN AND.LİS. - ŞEHİT EMİN GÜNER MTAL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7"/>
      <c r="AD23" s="5" t="s">
        <v>89</v>
      </c>
      <c r="AE23" s="12"/>
      <c r="AF23" s="7" t="s">
        <v>72</v>
      </c>
      <c r="AG23" s="8" t="s">
        <v>90</v>
      </c>
    </row>
    <row r="24" spans="1:58" ht="15" customHeight="1" x14ac:dyDescent="0.25">
      <c r="A24" s="60">
        <v>5</v>
      </c>
      <c r="B24" s="92" t="s">
        <v>78</v>
      </c>
      <c r="C24" s="92"/>
      <c r="D24" s="92"/>
      <c r="E24" s="61">
        <v>44893</v>
      </c>
      <c r="F24" s="98">
        <v>0.58333333333333337</v>
      </c>
      <c r="G24" s="98"/>
      <c r="H24" s="95" t="s">
        <v>91</v>
      </c>
      <c r="I24" s="95"/>
      <c r="J24" s="95"/>
      <c r="K24" s="96" t="str">
        <f>CONCATENATE(V5," ","-"," ",V8)</f>
        <v>ETİ AND.LİS. - ŞEHİT EROL OLÇOK AİHL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7"/>
      <c r="AD24" s="5" t="s">
        <v>92</v>
      </c>
      <c r="AE24" s="12"/>
      <c r="AF24" s="7" t="s">
        <v>73</v>
      </c>
      <c r="AG24" s="8" t="s">
        <v>93</v>
      </c>
    </row>
    <row r="25" spans="1:58" ht="15" customHeight="1" x14ac:dyDescent="0.25">
      <c r="A25" s="60">
        <v>6</v>
      </c>
      <c r="B25" s="92" t="s">
        <v>78</v>
      </c>
      <c r="C25" s="92"/>
      <c r="D25" s="92"/>
      <c r="E25" s="61">
        <v>44893</v>
      </c>
      <c r="F25" s="98">
        <v>0.625</v>
      </c>
      <c r="G25" s="98"/>
      <c r="H25" s="95" t="s">
        <v>94</v>
      </c>
      <c r="I25" s="95"/>
      <c r="J25" s="95"/>
      <c r="K25" s="96" t="str">
        <f>CONCATENATE(V6," ","-"," ",V7)</f>
        <v>SPOR LİSESİ - ÖZEL ADA AND.LİS.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7"/>
      <c r="AD25" s="5" t="s">
        <v>95</v>
      </c>
      <c r="AE25" s="12"/>
      <c r="AF25" s="7" t="s">
        <v>74</v>
      </c>
      <c r="AG25" s="8" t="s">
        <v>96</v>
      </c>
    </row>
    <row r="26" spans="1:58" ht="15" customHeight="1" x14ac:dyDescent="0.25">
      <c r="A26" s="62">
        <v>7</v>
      </c>
      <c r="B26" s="85" t="s">
        <v>78</v>
      </c>
      <c r="C26" s="85"/>
      <c r="D26" s="85"/>
      <c r="E26" s="63">
        <v>44894</v>
      </c>
      <c r="F26" s="91">
        <v>0.41666666666666669</v>
      </c>
      <c r="G26" s="91"/>
      <c r="H26" s="88" t="s">
        <v>97</v>
      </c>
      <c r="I26" s="88"/>
      <c r="J26" s="88"/>
      <c r="K26" s="89" t="str">
        <f>CONCATENATE(C11," ","-"," ",C14)</f>
        <v>BAŞÖĞRETMEN AND.LİS. - BAHÇELİEVLER AND.LİS.</v>
      </c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90"/>
      <c r="AD26" s="5" t="s">
        <v>98</v>
      </c>
      <c r="AE26" s="12"/>
      <c r="AF26" s="7" t="s">
        <v>75</v>
      </c>
      <c r="AG26" s="8" t="s">
        <v>99</v>
      </c>
    </row>
    <row r="27" spans="1:58" ht="15" customHeight="1" x14ac:dyDescent="0.25">
      <c r="A27" s="62">
        <v>8</v>
      </c>
      <c r="B27" s="85" t="s">
        <v>78</v>
      </c>
      <c r="C27" s="85"/>
      <c r="D27" s="85"/>
      <c r="E27" s="63">
        <v>44894</v>
      </c>
      <c r="F27" s="86">
        <v>0.45833333333333331</v>
      </c>
      <c r="G27" s="87"/>
      <c r="H27" s="88" t="s">
        <v>100</v>
      </c>
      <c r="I27" s="88"/>
      <c r="J27" s="88"/>
      <c r="K27" s="89" t="str">
        <f>CONCATENATE(C12," ","-"," ",C13)</f>
        <v>ÖZEJDER SOSYAL BİLİMLER LİS. - ÖZEL PINAR MTAL</v>
      </c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90"/>
      <c r="AD27" s="4"/>
    </row>
    <row r="28" spans="1:58" ht="15" customHeight="1" x14ac:dyDescent="0.25">
      <c r="A28" s="62">
        <v>9</v>
      </c>
      <c r="B28" s="85" t="s">
        <v>78</v>
      </c>
      <c r="C28" s="85"/>
      <c r="D28" s="85"/>
      <c r="E28" s="63">
        <v>44894</v>
      </c>
      <c r="F28" s="86">
        <v>0.5</v>
      </c>
      <c r="G28" s="87"/>
      <c r="H28" s="88" t="s">
        <v>101</v>
      </c>
      <c r="I28" s="88"/>
      <c r="J28" s="88"/>
      <c r="K28" s="89" t="str">
        <f>CONCATENATE(M11," ","-"," ",M14)</f>
        <v>MİMAR SİNAN AND.LİS. - ÖZEL DOĞA FEN LİS.</v>
      </c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90"/>
    </row>
    <row r="29" spans="1:58" ht="15" customHeight="1" x14ac:dyDescent="0.25">
      <c r="A29" s="62">
        <v>10</v>
      </c>
      <c r="B29" s="85" t="s">
        <v>78</v>
      </c>
      <c r="C29" s="85"/>
      <c r="D29" s="85"/>
      <c r="E29" s="63">
        <v>44894</v>
      </c>
      <c r="F29" s="86">
        <v>0.54166666666666663</v>
      </c>
      <c r="G29" s="87"/>
      <c r="H29" s="88" t="s">
        <v>102</v>
      </c>
      <c r="I29" s="88"/>
      <c r="J29" s="88"/>
      <c r="K29" s="89" t="str">
        <f>CONCATENATE(M12," ","-"," ",M13)</f>
        <v>ÖZEL DENEYİM AND.LİS. - UĞURLUDAĞ ÇPAL</v>
      </c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90"/>
    </row>
    <row r="30" spans="1:58" ht="15" customHeight="1" x14ac:dyDescent="0.25">
      <c r="A30" s="62">
        <v>11</v>
      </c>
      <c r="B30" s="85" t="s">
        <v>78</v>
      </c>
      <c r="C30" s="85"/>
      <c r="D30" s="85"/>
      <c r="E30" s="63">
        <v>44894</v>
      </c>
      <c r="F30" s="86">
        <v>0.58333333333333337</v>
      </c>
      <c r="G30" s="87"/>
      <c r="H30" s="88" t="s">
        <v>103</v>
      </c>
      <c r="I30" s="88"/>
      <c r="J30" s="88"/>
      <c r="K30" s="89" t="str">
        <f>CONCATENATE(V11," ","-"," ",V14)</f>
        <v>ÖZEL SEÇKİNLER AND.LİS. - CUMHURİYET AND.LİS.</v>
      </c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90"/>
    </row>
    <row r="31" spans="1:58" ht="15" customHeight="1" x14ac:dyDescent="0.25">
      <c r="A31" s="62">
        <v>12</v>
      </c>
      <c r="B31" s="85" t="s">
        <v>78</v>
      </c>
      <c r="C31" s="85"/>
      <c r="D31" s="85"/>
      <c r="E31" s="63">
        <v>44894</v>
      </c>
      <c r="F31" s="86">
        <v>0.625</v>
      </c>
      <c r="G31" s="87"/>
      <c r="H31" s="88" t="s">
        <v>104</v>
      </c>
      <c r="I31" s="88"/>
      <c r="J31" s="88"/>
      <c r="K31" s="89" t="str">
        <f>CONCATENATE(V12," ","-"," ",V13)</f>
        <v>ÖZEL FEN BİLİMLERİ AND.LİS. - PROF.DR.HAYREDDİN KARAMAN AİHL</v>
      </c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90"/>
    </row>
    <row r="32" spans="1:58" ht="15" customHeight="1" x14ac:dyDescent="0.25">
      <c r="A32" s="60">
        <v>13</v>
      </c>
      <c r="B32" s="92" t="s">
        <v>105</v>
      </c>
      <c r="C32" s="92"/>
      <c r="D32" s="92"/>
      <c r="E32" s="61">
        <v>44895</v>
      </c>
      <c r="F32" s="98">
        <v>0.41666666666666669</v>
      </c>
      <c r="G32" s="98"/>
      <c r="H32" s="95" t="s">
        <v>107</v>
      </c>
      <c r="I32" s="95"/>
      <c r="J32" s="95"/>
      <c r="K32" s="96" t="str">
        <f>CONCATENATE(C8," ","-"," ",C6)</f>
        <v>FATİH AND.LİS. - MEHMETÇİK AND.LİS.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7"/>
    </row>
    <row r="33" spans="1:28" ht="15" customHeight="1" x14ac:dyDescent="0.25">
      <c r="A33" s="60">
        <v>14</v>
      </c>
      <c r="B33" s="92" t="s">
        <v>105</v>
      </c>
      <c r="C33" s="92"/>
      <c r="D33" s="92"/>
      <c r="E33" s="61">
        <v>44895</v>
      </c>
      <c r="F33" s="93">
        <v>0.45833333333333331</v>
      </c>
      <c r="G33" s="94"/>
      <c r="H33" s="95" t="s">
        <v>106</v>
      </c>
      <c r="I33" s="95"/>
      <c r="J33" s="95"/>
      <c r="K33" s="96" t="str">
        <f>CONCATENATE(C5," ","-"," ",C7)</f>
        <v>İSKİLİP AND.LİS. - HİTİT MTAL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7"/>
    </row>
    <row r="34" spans="1:28" ht="15" customHeight="1" x14ac:dyDescent="0.25">
      <c r="A34" s="60">
        <v>15</v>
      </c>
      <c r="B34" s="92" t="s">
        <v>105</v>
      </c>
      <c r="C34" s="92"/>
      <c r="D34" s="92"/>
      <c r="E34" s="61">
        <v>44895</v>
      </c>
      <c r="F34" s="93">
        <v>0.5</v>
      </c>
      <c r="G34" s="94"/>
      <c r="H34" s="95" t="s">
        <v>108</v>
      </c>
      <c r="I34" s="95"/>
      <c r="J34" s="95"/>
      <c r="K34" s="96" t="str">
        <f>CONCATENATE(M5," ","-"," ",M7)</f>
        <v>ÖZEL BİLGİ AND.LİS. - ŞEHİT EMİN GÜNER MTAL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7"/>
    </row>
    <row r="35" spans="1:28" ht="15" customHeight="1" x14ac:dyDescent="0.25">
      <c r="A35" s="60">
        <v>16</v>
      </c>
      <c r="B35" s="92" t="s">
        <v>105</v>
      </c>
      <c r="C35" s="92"/>
      <c r="D35" s="92"/>
      <c r="E35" s="61">
        <v>44895</v>
      </c>
      <c r="F35" s="93">
        <v>0.54166666666666663</v>
      </c>
      <c r="G35" s="94"/>
      <c r="H35" s="95" t="s">
        <v>109</v>
      </c>
      <c r="I35" s="95"/>
      <c r="J35" s="95"/>
      <c r="K35" s="96" t="str">
        <f>CONCATENATE(M8," ","-"," ",M6)</f>
        <v>İSKİLİP DANIŞMEND FEN LİS. - BİLGE KAĞAN AND.LİS.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7"/>
    </row>
    <row r="36" spans="1:28" ht="15" customHeight="1" x14ac:dyDescent="0.25">
      <c r="A36" s="60">
        <v>17</v>
      </c>
      <c r="B36" s="92" t="s">
        <v>105</v>
      </c>
      <c r="C36" s="92"/>
      <c r="D36" s="92"/>
      <c r="E36" s="61">
        <v>44895</v>
      </c>
      <c r="F36" s="93">
        <v>0.58333333333333337</v>
      </c>
      <c r="G36" s="94"/>
      <c r="H36" s="95" t="s">
        <v>110</v>
      </c>
      <c r="I36" s="95"/>
      <c r="J36" s="95"/>
      <c r="K36" s="96" t="str">
        <f>CONCATENATE(V5," ","-"," ",V7)</f>
        <v>ETİ AND.LİS. - ÖZEL ADA AND.LİS.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7"/>
    </row>
    <row r="37" spans="1:28" ht="15" customHeight="1" x14ac:dyDescent="0.25">
      <c r="A37" s="60">
        <v>18</v>
      </c>
      <c r="B37" s="92" t="s">
        <v>105</v>
      </c>
      <c r="C37" s="92"/>
      <c r="D37" s="92"/>
      <c r="E37" s="61">
        <v>44895</v>
      </c>
      <c r="F37" s="93">
        <v>0.625</v>
      </c>
      <c r="G37" s="94"/>
      <c r="H37" s="95" t="s">
        <v>111</v>
      </c>
      <c r="I37" s="95"/>
      <c r="J37" s="95"/>
      <c r="K37" s="96" t="str">
        <f>CONCATENATE(V8," ","-"," ",V6)</f>
        <v>ŞEHİT EROL OLÇOK AİHL - SPOR LİSESİ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7"/>
    </row>
    <row r="38" spans="1:28" ht="15" customHeight="1" x14ac:dyDescent="0.25">
      <c r="A38" s="62">
        <v>19</v>
      </c>
      <c r="B38" s="85" t="s">
        <v>105</v>
      </c>
      <c r="C38" s="85"/>
      <c r="D38" s="85"/>
      <c r="E38" s="63">
        <v>44902</v>
      </c>
      <c r="F38" s="91">
        <v>0.41666666666666669</v>
      </c>
      <c r="G38" s="91"/>
      <c r="H38" s="88" t="s">
        <v>112</v>
      </c>
      <c r="I38" s="88"/>
      <c r="J38" s="88"/>
      <c r="K38" s="89" t="str">
        <f>CONCATENATE(C11," ","-"," ",C13)</f>
        <v>BAŞÖĞRETMEN AND.LİS. - ÖZEL PINAR MTAL</v>
      </c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90"/>
    </row>
    <row r="39" spans="1:28" ht="15" customHeight="1" x14ac:dyDescent="0.25">
      <c r="A39" s="62">
        <v>20</v>
      </c>
      <c r="B39" s="85" t="s">
        <v>105</v>
      </c>
      <c r="C39" s="85"/>
      <c r="D39" s="85"/>
      <c r="E39" s="63">
        <v>44902</v>
      </c>
      <c r="F39" s="86">
        <v>0.45833333333333331</v>
      </c>
      <c r="G39" s="87"/>
      <c r="H39" s="88" t="s">
        <v>113</v>
      </c>
      <c r="I39" s="88"/>
      <c r="J39" s="88"/>
      <c r="K39" s="89" t="str">
        <f>CONCATENATE(C14," ","-"," ",C12)</f>
        <v>BAHÇELİEVLER AND.LİS. - ÖZEJDER SOSYAL BİLİMLER LİS.</v>
      </c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90"/>
    </row>
    <row r="40" spans="1:28" ht="15" customHeight="1" x14ac:dyDescent="0.25">
      <c r="A40" s="62">
        <v>21</v>
      </c>
      <c r="B40" s="85" t="s">
        <v>105</v>
      </c>
      <c r="C40" s="85"/>
      <c r="D40" s="85"/>
      <c r="E40" s="63">
        <v>44902</v>
      </c>
      <c r="F40" s="86">
        <v>0.5</v>
      </c>
      <c r="G40" s="87"/>
      <c r="H40" s="88" t="s">
        <v>114</v>
      </c>
      <c r="I40" s="88"/>
      <c r="J40" s="88"/>
      <c r="K40" s="89" t="str">
        <f>CONCATENATE(M11," ","-"," ",M13)</f>
        <v>MİMAR SİNAN AND.LİS. - UĞURLUDAĞ ÇPAL</v>
      </c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90"/>
    </row>
    <row r="41" spans="1:28" ht="15" customHeight="1" x14ac:dyDescent="0.25">
      <c r="A41" s="62">
        <v>22</v>
      </c>
      <c r="B41" s="85" t="s">
        <v>105</v>
      </c>
      <c r="C41" s="85"/>
      <c r="D41" s="85"/>
      <c r="E41" s="63">
        <v>44902</v>
      </c>
      <c r="F41" s="86">
        <v>0.54166666666666663</v>
      </c>
      <c r="G41" s="87"/>
      <c r="H41" s="88" t="s">
        <v>115</v>
      </c>
      <c r="I41" s="88"/>
      <c r="J41" s="88"/>
      <c r="K41" s="89" t="str">
        <f>CONCATENATE(M14," ","-"," ",M12)</f>
        <v>ÖZEL DOĞA FEN LİS. - ÖZEL DENEYİM AND.LİS.</v>
      </c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90"/>
    </row>
    <row r="42" spans="1:28" ht="15" customHeight="1" x14ac:dyDescent="0.25">
      <c r="A42" s="62">
        <v>23</v>
      </c>
      <c r="B42" s="85" t="s">
        <v>105</v>
      </c>
      <c r="C42" s="85"/>
      <c r="D42" s="85"/>
      <c r="E42" s="63">
        <v>44902</v>
      </c>
      <c r="F42" s="86">
        <v>0.58333333333333337</v>
      </c>
      <c r="G42" s="87"/>
      <c r="H42" s="88" t="s">
        <v>116</v>
      </c>
      <c r="I42" s="88"/>
      <c r="J42" s="88"/>
      <c r="K42" s="89" t="str">
        <f>CONCATENATE(V11," ","-"," ",V13)</f>
        <v>ÖZEL SEÇKİNLER AND.LİS. - PROF.DR.HAYREDDİN KARAMAN AİHL</v>
      </c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90"/>
    </row>
    <row r="43" spans="1:28" ht="15" customHeight="1" x14ac:dyDescent="0.25">
      <c r="A43" s="62">
        <v>24</v>
      </c>
      <c r="B43" s="85" t="s">
        <v>105</v>
      </c>
      <c r="C43" s="85"/>
      <c r="D43" s="85"/>
      <c r="E43" s="63">
        <v>44902</v>
      </c>
      <c r="F43" s="86">
        <v>0.625</v>
      </c>
      <c r="G43" s="87"/>
      <c r="H43" s="88" t="s">
        <v>117</v>
      </c>
      <c r="I43" s="88"/>
      <c r="J43" s="88"/>
      <c r="K43" s="89" t="str">
        <f>CONCATENATE(V14," ","-"," ",V12)</f>
        <v>CUMHURİYET AND.LİS. - ÖZEL FEN BİLİMLERİ AND.LİS.</v>
      </c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90"/>
    </row>
    <row r="44" spans="1:28" ht="15" customHeight="1" x14ac:dyDescent="0.25">
      <c r="A44" s="60">
        <v>25</v>
      </c>
      <c r="B44" s="92" t="s">
        <v>118</v>
      </c>
      <c r="C44" s="92"/>
      <c r="D44" s="92"/>
      <c r="E44" s="61">
        <v>44907</v>
      </c>
      <c r="F44" s="98">
        <v>0.41666666666666669</v>
      </c>
      <c r="G44" s="98"/>
      <c r="H44" s="95" t="s">
        <v>120</v>
      </c>
      <c r="I44" s="95"/>
      <c r="J44" s="95"/>
      <c r="K44" s="96" t="str">
        <f>CONCATENATE(C7," ","-"," ",C8)</f>
        <v>HİTİT MTAL - FATİH AND.LİS.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7"/>
    </row>
    <row r="45" spans="1:28" ht="15" customHeight="1" x14ac:dyDescent="0.25">
      <c r="A45" s="60">
        <v>26</v>
      </c>
      <c r="B45" s="92" t="s">
        <v>118</v>
      </c>
      <c r="C45" s="92"/>
      <c r="D45" s="92"/>
      <c r="E45" s="61">
        <v>44907</v>
      </c>
      <c r="F45" s="93">
        <v>0.45833333333333331</v>
      </c>
      <c r="G45" s="94"/>
      <c r="H45" s="95" t="s">
        <v>119</v>
      </c>
      <c r="I45" s="95"/>
      <c r="J45" s="95"/>
      <c r="K45" s="96" t="str">
        <f>CONCATENATE(C5," ","-"," ",C6)</f>
        <v>İSKİLİP AND.LİS. - MEHMETÇİK AND.LİS.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</row>
    <row r="46" spans="1:28" ht="15" customHeight="1" x14ac:dyDescent="0.25">
      <c r="A46" s="60">
        <v>27</v>
      </c>
      <c r="B46" s="92" t="s">
        <v>118</v>
      </c>
      <c r="C46" s="92"/>
      <c r="D46" s="92"/>
      <c r="E46" s="61">
        <v>44907</v>
      </c>
      <c r="F46" s="93">
        <v>0.5</v>
      </c>
      <c r="G46" s="94"/>
      <c r="H46" s="95" t="s">
        <v>121</v>
      </c>
      <c r="I46" s="95"/>
      <c r="J46" s="95"/>
      <c r="K46" s="96" t="str">
        <f>CONCATENATE(M5," ","-"," ",M6)</f>
        <v>ÖZEL BİLGİ AND.LİS. - BİLGE KAĞAN AND.LİS.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</row>
    <row r="47" spans="1:28" ht="15" customHeight="1" x14ac:dyDescent="0.25">
      <c r="A47" s="60">
        <v>28</v>
      </c>
      <c r="B47" s="92" t="s">
        <v>118</v>
      </c>
      <c r="C47" s="92"/>
      <c r="D47" s="92"/>
      <c r="E47" s="61">
        <v>44907</v>
      </c>
      <c r="F47" s="93">
        <v>0.54166666666666663</v>
      </c>
      <c r="G47" s="94"/>
      <c r="H47" s="95" t="s">
        <v>122</v>
      </c>
      <c r="I47" s="95"/>
      <c r="J47" s="95"/>
      <c r="K47" s="96" t="str">
        <f>CONCATENATE(M7," ","-"," ",M8)</f>
        <v>ŞEHİT EMİN GÜNER MTAL - İSKİLİP DANIŞMEND FEN LİS.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</row>
    <row r="48" spans="1:28" ht="15" customHeight="1" x14ac:dyDescent="0.25">
      <c r="A48" s="60">
        <v>29</v>
      </c>
      <c r="B48" s="92" t="s">
        <v>118</v>
      </c>
      <c r="C48" s="92"/>
      <c r="D48" s="92"/>
      <c r="E48" s="61">
        <v>44907</v>
      </c>
      <c r="F48" s="93">
        <v>0.58333333333333337</v>
      </c>
      <c r="G48" s="94"/>
      <c r="H48" s="95" t="s">
        <v>123</v>
      </c>
      <c r="I48" s="95"/>
      <c r="J48" s="95"/>
      <c r="K48" s="96" t="str">
        <f>CONCATENATE(V5," ","-"," ",V6)</f>
        <v>ETİ AND.LİS. - SPOR LİSESİ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</row>
    <row r="49" spans="1:28" ht="15" customHeight="1" x14ac:dyDescent="0.25">
      <c r="A49" s="60">
        <v>30</v>
      </c>
      <c r="B49" s="92" t="s">
        <v>118</v>
      </c>
      <c r="C49" s="92"/>
      <c r="D49" s="92"/>
      <c r="E49" s="61">
        <v>44907</v>
      </c>
      <c r="F49" s="93">
        <v>0.625</v>
      </c>
      <c r="G49" s="94"/>
      <c r="H49" s="95" t="s">
        <v>124</v>
      </c>
      <c r="I49" s="95"/>
      <c r="J49" s="95"/>
      <c r="K49" s="96" t="str">
        <f>CONCATENATE(V7," ","-"," ",V8)</f>
        <v>ÖZEL ADA AND.LİS. - ŞEHİT EROL OLÇOK AİHL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</row>
    <row r="50" spans="1:28" ht="15" customHeight="1" x14ac:dyDescent="0.25">
      <c r="A50" s="62">
        <v>31</v>
      </c>
      <c r="B50" s="85" t="s">
        <v>118</v>
      </c>
      <c r="C50" s="85"/>
      <c r="D50" s="85"/>
      <c r="E50" s="63">
        <v>44909</v>
      </c>
      <c r="F50" s="91">
        <v>0.41666666666666669</v>
      </c>
      <c r="G50" s="91"/>
      <c r="H50" s="88" t="s">
        <v>125</v>
      </c>
      <c r="I50" s="88"/>
      <c r="J50" s="88"/>
      <c r="K50" s="89" t="str">
        <f>CONCATENATE(C11," ","-"," ",C12)</f>
        <v>BAŞÖĞRETMEN AND.LİS. - ÖZEJDER SOSYAL BİLİMLER LİS.</v>
      </c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</row>
    <row r="51" spans="1:28" ht="15" customHeight="1" x14ac:dyDescent="0.25">
      <c r="A51" s="62">
        <v>32</v>
      </c>
      <c r="B51" s="85" t="s">
        <v>118</v>
      </c>
      <c r="C51" s="85"/>
      <c r="D51" s="85"/>
      <c r="E51" s="63">
        <v>44909</v>
      </c>
      <c r="F51" s="86">
        <v>0.45833333333333331</v>
      </c>
      <c r="G51" s="87"/>
      <c r="H51" s="88" t="s">
        <v>126</v>
      </c>
      <c r="I51" s="88"/>
      <c r="J51" s="88"/>
      <c r="K51" s="89" t="str">
        <f>CONCATENATE(C13," ","-"," ",C14)</f>
        <v>ÖZEL PINAR MTAL - BAHÇELİEVLER AND.LİS.</v>
      </c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</row>
    <row r="52" spans="1:28" ht="15" customHeight="1" x14ac:dyDescent="0.25">
      <c r="A52" s="62">
        <v>33</v>
      </c>
      <c r="B52" s="85" t="s">
        <v>118</v>
      </c>
      <c r="C52" s="85"/>
      <c r="D52" s="85"/>
      <c r="E52" s="63">
        <v>44909</v>
      </c>
      <c r="F52" s="86">
        <v>0.5</v>
      </c>
      <c r="G52" s="87"/>
      <c r="H52" s="88" t="s">
        <v>127</v>
      </c>
      <c r="I52" s="88"/>
      <c r="J52" s="88"/>
      <c r="K52" s="89" t="str">
        <f>CONCATENATE(M11," ","-"," ",M12)</f>
        <v>MİMAR SİNAN AND.LİS. - ÖZEL DENEYİM AND.LİS.</v>
      </c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</row>
    <row r="53" spans="1:28" ht="15" customHeight="1" x14ac:dyDescent="0.25">
      <c r="A53" s="62">
        <v>34</v>
      </c>
      <c r="B53" s="85" t="s">
        <v>118</v>
      </c>
      <c r="C53" s="85"/>
      <c r="D53" s="85"/>
      <c r="E53" s="63">
        <v>44909</v>
      </c>
      <c r="F53" s="86">
        <v>0.54166666666666663</v>
      </c>
      <c r="G53" s="87"/>
      <c r="H53" s="88" t="s">
        <v>128</v>
      </c>
      <c r="I53" s="88"/>
      <c r="J53" s="88"/>
      <c r="K53" s="89" t="str">
        <f>CONCATENATE(M13," ","-"," ",M14)</f>
        <v>UĞURLUDAĞ ÇPAL - ÖZEL DOĞA FEN LİS.</v>
      </c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0"/>
    </row>
    <row r="54" spans="1:28" ht="15" customHeight="1" x14ac:dyDescent="0.25">
      <c r="A54" s="62">
        <v>35</v>
      </c>
      <c r="B54" s="85" t="s">
        <v>118</v>
      </c>
      <c r="C54" s="85"/>
      <c r="D54" s="85"/>
      <c r="E54" s="63">
        <v>44909</v>
      </c>
      <c r="F54" s="86">
        <v>0.58333333333333337</v>
      </c>
      <c r="G54" s="87"/>
      <c r="H54" s="88" t="s">
        <v>129</v>
      </c>
      <c r="I54" s="88"/>
      <c r="J54" s="88"/>
      <c r="K54" s="89" t="str">
        <f>CONCATENATE(V11," ","-"," ",V12)</f>
        <v>ÖZEL SEÇKİNLER AND.LİS. - ÖZEL FEN BİLİMLERİ AND.LİS.</v>
      </c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90"/>
    </row>
    <row r="55" spans="1:28" ht="15" customHeight="1" x14ac:dyDescent="0.25">
      <c r="A55" s="62">
        <v>36</v>
      </c>
      <c r="B55" s="85" t="s">
        <v>118</v>
      </c>
      <c r="C55" s="85"/>
      <c r="D55" s="85"/>
      <c r="E55" s="63">
        <v>44909</v>
      </c>
      <c r="F55" s="86">
        <v>0.625</v>
      </c>
      <c r="G55" s="87"/>
      <c r="H55" s="88" t="s">
        <v>130</v>
      </c>
      <c r="I55" s="88"/>
      <c r="J55" s="88"/>
      <c r="K55" s="89" t="str">
        <f>CONCATENATE(V13," ","-"," ",V14)</f>
        <v>PROF.DR.HAYREDDİN KARAMAN AİHL - CUMHURİYET AND.LİS.</v>
      </c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90"/>
    </row>
    <row r="56" spans="1:28" ht="15" customHeight="1" x14ac:dyDescent="0.25">
      <c r="A56" s="52">
        <v>37</v>
      </c>
      <c r="B56" s="74" t="s">
        <v>131</v>
      </c>
      <c r="C56" s="74"/>
      <c r="D56" s="74"/>
      <c r="E56" s="68"/>
      <c r="F56" s="75">
        <v>0</v>
      </c>
      <c r="G56" s="75"/>
      <c r="H56" s="76" t="s">
        <v>132</v>
      </c>
      <c r="I56" s="76"/>
      <c r="J56" s="76"/>
      <c r="K56" s="78" t="s">
        <v>133</v>
      </c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9"/>
    </row>
    <row r="57" spans="1:28" ht="15" customHeight="1" x14ac:dyDescent="0.25">
      <c r="A57" s="52">
        <v>38</v>
      </c>
      <c r="B57" s="74" t="s">
        <v>131</v>
      </c>
      <c r="C57" s="74"/>
      <c r="D57" s="74"/>
      <c r="E57" s="68"/>
      <c r="F57" s="75">
        <v>0</v>
      </c>
      <c r="G57" s="74"/>
      <c r="H57" s="76" t="s">
        <v>134</v>
      </c>
      <c r="I57" s="77"/>
      <c r="J57" s="77"/>
      <c r="K57" s="78" t="s">
        <v>135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9"/>
    </row>
    <row r="58" spans="1:28" ht="15" customHeight="1" x14ac:dyDescent="0.25">
      <c r="A58" s="52">
        <v>39</v>
      </c>
      <c r="B58" s="74" t="s">
        <v>136</v>
      </c>
      <c r="C58" s="74"/>
      <c r="D58" s="74"/>
      <c r="E58" s="68"/>
      <c r="F58" s="75">
        <v>0</v>
      </c>
      <c r="G58" s="74"/>
      <c r="H58" s="76" t="s">
        <v>137</v>
      </c>
      <c r="I58" s="77"/>
      <c r="J58" s="77"/>
      <c r="K58" s="78" t="s">
        <v>138</v>
      </c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9"/>
    </row>
    <row r="59" spans="1:28" ht="15" customHeight="1" x14ac:dyDescent="0.25">
      <c r="A59" s="52">
        <v>40</v>
      </c>
      <c r="B59" s="74" t="s">
        <v>136</v>
      </c>
      <c r="C59" s="74"/>
      <c r="D59" s="74"/>
      <c r="E59" s="68"/>
      <c r="F59" s="75">
        <v>0</v>
      </c>
      <c r="G59" s="74"/>
      <c r="H59" s="76" t="s">
        <v>139</v>
      </c>
      <c r="I59" s="77"/>
      <c r="J59" s="77"/>
      <c r="K59" s="78" t="s">
        <v>140</v>
      </c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9"/>
    </row>
    <row r="60" spans="1:28" ht="15" customHeight="1" x14ac:dyDescent="0.25">
      <c r="A60" s="52">
        <v>41</v>
      </c>
      <c r="B60" s="74" t="s">
        <v>141</v>
      </c>
      <c r="C60" s="74"/>
      <c r="D60" s="74"/>
      <c r="E60" s="68"/>
      <c r="F60" s="75">
        <v>0</v>
      </c>
      <c r="G60" s="74"/>
      <c r="H60" s="76" t="s">
        <v>142</v>
      </c>
      <c r="I60" s="77"/>
      <c r="J60" s="77"/>
      <c r="K60" s="78" t="s">
        <v>143</v>
      </c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9"/>
    </row>
    <row r="61" spans="1:28" ht="15" customHeight="1" thickBot="1" x14ac:dyDescent="0.3">
      <c r="A61" s="54">
        <v>42</v>
      </c>
      <c r="B61" s="80" t="s">
        <v>141</v>
      </c>
      <c r="C61" s="80"/>
      <c r="D61" s="80"/>
      <c r="E61" s="69"/>
      <c r="F61" s="81">
        <v>0</v>
      </c>
      <c r="G61" s="80"/>
      <c r="H61" s="82" t="s">
        <v>144</v>
      </c>
      <c r="I61" s="82"/>
      <c r="J61" s="82"/>
      <c r="K61" s="83" t="s">
        <v>145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4"/>
    </row>
    <row r="64" spans="1:28" x14ac:dyDescent="0.25">
      <c r="A64" s="73" t="s">
        <v>182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</row>
    <row r="65" spans="1:28" x14ac:dyDescent="0.25">
      <c r="A65" s="73" t="s">
        <v>184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</row>
    <row r="66" spans="1:28" x14ac:dyDescent="0.25">
      <c r="A66" s="73" t="s">
        <v>213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</row>
    <row r="67" spans="1:28" x14ac:dyDescent="0.25">
      <c r="A67" s="73" t="s">
        <v>183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</row>
  </sheetData>
  <mergeCells count="241">
    <mergeCell ref="AD2:AE2"/>
    <mergeCell ref="AF2:AG2"/>
    <mergeCell ref="X3:AA3"/>
    <mergeCell ref="AI3:AL7"/>
    <mergeCell ref="AM3:AP7"/>
    <mergeCell ref="AQ3:AT7"/>
    <mergeCell ref="A1:I1"/>
    <mergeCell ref="J1:O1"/>
    <mergeCell ref="P1:T1"/>
    <mergeCell ref="U1:Y1"/>
    <mergeCell ref="A2:K2"/>
    <mergeCell ref="L2:S2"/>
    <mergeCell ref="T2:X2"/>
    <mergeCell ref="AI8:AL12"/>
    <mergeCell ref="AM8:AP12"/>
    <mergeCell ref="AQ8:AT12"/>
    <mergeCell ref="AU8:AX12"/>
    <mergeCell ref="AY8:BB12"/>
    <mergeCell ref="BC8:BF12"/>
    <mergeCell ref="M6:S6"/>
    <mergeCell ref="V6:AB6"/>
    <mergeCell ref="C7:J7"/>
    <mergeCell ref="M7:S7"/>
    <mergeCell ref="V7:AB7"/>
    <mergeCell ref="C8:J8"/>
    <mergeCell ref="M8:S8"/>
    <mergeCell ref="V8:AB8"/>
    <mergeCell ref="AU3:AX7"/>
    <mergeCell ref="AY3:BB7"/>
    <mergeCell ref="BC3:BF7"/>
    <mergeCell ref="B4:J4"/>
    <mergeCell ref="L4:S4"/>
    <mergeCell ref="U4:AB4"/>
    <mergeCell ref="C5:J5"/>
    <mergeCell ref="M5:S5"/>
    <mergeCell ref="V5:AB5"/>
    <mergeCell ref="C6:J6"/>
    <mergeCell ref="C12:J12"/>
    <mergeCell ref="M12:S12"/>
    <mergeCell ref="V12:AB12"/>
    <mergeCell ref="C13:J13"/>
    <mergeCell ref="M13:S13"/>
    <mergeCell ref="V13:AB13"/>
    <mergeCell ref="B10:J10"/>
    <mergeCell ref="L10:S10"/>
    <mergeCell ref="U10:AB10"/>
    <mergeCell ref="C11:J11"/>
    <mergeCell ref="M11:S11"/>
    <mergeCell ref="V11:AB11"/>
    <mergeCell ref="AM18:AP22"/>
    <mergeCell ref="AQ18:AT22"/>
    <mergeCell ref="AU18:AX22"/>
    <mergeCell ref="AY18:BB22"/>
    <mergeCell ref="BC18:BF22"/>
    <mergeCell ref="C14:J14"/>
    <mergeCell ref="M14:S14"/>
    <mergeCell ref="V14:AB14"/>
    <mergeCell ref="A17:A19"/>
    <mergeCell ref="B17:D19"/>
    <mergeCell ref="F17:G19"/>
    <mergeCell ref="H17:J19"/>
    <mergeCell ref="K17:AB19"/>
    <mergeCell ref="AI13:AL17"/>
    <mergeCell ref="AM13:AP17"/>
    <mergeCell ref="AQ13:AT17"/>
    <mergeCell ref="AU13:AX17"/>
    <mergeCell ref="AY13:BB17"/>
    <mergeCell ref="BC13:BF17"/>
    <mergeCell ref="B20:D20"/>
    <mergeCell ref="F20:G20"/>
    <mergeCell ref="H21:J21"/>
    <mergeCell ref="K21:AB21"/>
    <mergeCell ref="B21:D21"/>
    <mergeCell ref="H20:J20"/>
    <mergeCell ref="K20:AB20"/>
    <mergeCell ref="AI18:AL22"/>
    <mergeCell ref="B24:D24"/>
    <mergeCell ref="F24:G24"/>
    <mergeCell ref="H24:J24"/>
    <mergeCell ref="K24:AB24"/>
    <mergeCell ref="B25:D25"/>
    <mergeCell ref="F25:G25"/>
    <mergeCell ref="H25:J25"/>
    <mergeCell ref="K25:AB25"/>
    <mergeCell ref="B22:D22"/>
    <mergeCell ref="F22:G22"/>
    <mergeCell ref="H22:J22"/>
    <mergeCell ref="K22:AB22"/>
    <mergeCell ref="B23:D23"/>
    <mergeCell ref="F23:G23"/>
    <mergeCell ref="H23:J23"/>
    <mergeCell ref="K23:AB23"/>
    <mergeCell ref="B26:D26"/>
    <mergeCell ref="F26:G26"/>
    <mergeCell ref="H26:J26"/>
    <mergeCell ref="K26:AB26"/>
    <mergeCell ref="B27:D27"/>
    <mergeCell ref="F27:G27"/>
    <mergeCell ref="H27:J27"/>
    <mergeCell ref="K27:AB27"/>
    <mergeCell ref="F21:G21"/>
    <mergeCell ref="B30:D30"/>
    <mergeCell ref="F30:G30"/>
    <mergeCell ref="H30:J30"/>
    <mergeCell ref="K30:AB30"/>
    <mergeCell ref="B31:D31"/>
    <mergeCell ref="F31:G31"/>
    <mergeCell ref="H31:J31"/>
    <mergeCell ref="K31:AB31"/>
    <mergeCell ref="B28:D28"/>
    <mergeCell ref="F28:G28"/>
    <mergeCell ref="H28:J28"/>
    <mergeCell ref="K28:AB28"/>
    <mergeCell ref="B29:D29"/>
    <mergeCell ref="F29:G29"/>
    <mergeCell ref="H29:J29"/>
    <mergeCell ref="K29:AB29"/>
    <mergeCell ref="B34:D34"/>
    <mergeCell ref="F34:G34"/>
    <mergeCell ref="H34:J34"/>
    <mergeCell ref="K34:AB34"/>
    <mergeCell ref="B35:D35"/>
    <mergeCell ref="F35:G35"/>
    <mergeCell ref="H35:J35"/>
    <mergeCell ref="K35:AB35"/>
    <mergeCell ref="B32:D32"/>
    <mergeCell ref="F32:G32"/>
    <mergeCell ref="H33:J33"/>
    <mergeCell ref="K33:AB33"/>
    <mergeCell ref="B33:D33"/>
    <mergeCell ref="F33:G33"/>
    <mergeCell ref="H32:J32"/>
    <mergeCell ref="K32:AB32"/>
    <mergeCell ref="B38:D38"/>
    <mergeCell ref="F38:G38"/>
    <mergeCell ref="H38:J38"/>
    <mergeCell ref="K38:AB38"/>
    <mergeCell ref="B39:D39"/>
    <mergeCell ref="F39:G39"/>
    <mergeCell ref="H39:J39"/>
    <mergeCell ref="K39:AB39"/>
    <mergeCell ref="B36:D36"/>
    <mergeCell ref="F36:G36"/>
    <mergeCell ref="H36:J36"/>
    <mergeCell ref="K36:AB36"/>
    <mergeCell ref="B37:D37"/>
    <mergeCell ref="F37:G37"/>
    <mergeCell ref="H37:J37"/>
    <mergeCell ref="K37:AB37"/>
    <mergeCell ref="B42:D42"/>
    <mergeCell ref="F42:G42"/>
    <mergeCell ref="H42:J42"/>
    <mergeCell ref="K42:AB42"/>
    <mergeCell ref="B43:D43"/>
    <mergeCell ref="F43:G43"/>
    <mergeCell ref="H43:J43"/>
    <mergeCell ref="K43:AB43"/>
    <mergeCell ref="B40:D40"/>
    <mergeCell ref="F40:G40"/>
    <mergeCell ref="H40:J40"/>
    <mergeCell ref="K40:AB40"/>
    <mergeCell ref="B41:D41"/>
    <mergeCell ref="F41:G41"/>
    <mergeCell ref="H41:J41"/>
    <mergeCell ref="K41:AB41"/>
    <mergeCell ref="B46:D46"/>
    <mergeCell ref="F46:G46"/>
    <mergeCell ref="H46:J46"/>
    <mergeCell ref="K46:AB46"/>
    <mergeCell ref="B47:D47"/>
    <mergeCell ref="F47:G47"/>
    <mergeCell ref="H47:J47"/>
    <mergeCell ref="K47:AB47"/>
    <mergeCell ref="B44:D44"/>
    <mergeCell ref="F44:G44"/>
    <mergeCell ref="H45:J45"/>
    <mergeCell ref="K45:AB45"/>
    <mergeCell ref="B45:D45"/>
    <mergeCell ref="F45:G45"/>
    <mergeCell ref="H44:J44"/>
    <mergeCell ref="K44:AB44"/>
    <mergeCell ref="B50:D50"/>
    <mergeCell ref="F50:G50"/>
    <mergeCell ref="H50:J50"/>
    <mergeCell ref="K50:AB50"/>
    <mergeCell ref="B51:D51"/>
    <mergeCell ref="F51:G51"/>
    <mergeCell ref="H51:J51"/>
    <mergeCell ref="K51:AB51"/>
    <mergeCell ref="B48:D48"/>
    <mergeCell ref="F48:G48"/>
    <mergeCell ref="H48:J48"/>
    <mergeCell ref="K48:AB48"/>
    <mergeCell ref="B49:D49"/>
    <mergeCell ref="F49:G49"/>
    <mergeCell ref="H49:J49"/>
    <mergeCell ref="K49:AB49"/>
    <mergeCell ref="B54:D54"/>
    <mergeCell ref="F54:G54"/>
    <mergeCell ref="H54:J54"/>
    <mergeCell ref="K54:AB54"/>
    <mergeCell ref="B55:D55"/>
    <mergeCell ref="F55:G55"/>
    <mergeCell ref="H55:J55"/>
    <mergeCell ref="K55:AB55"/>
    <mergeCell ref="B52:D52"/>
    <mergeCell ref="F52:G52"/>
    <mergeCell ref="H52:J52"/>
    <mergeCell ref="K52:AB52"/>
    <mergeCell ref="B53:D53"/>
    <mergeCell ref="F53:G53"/>
    <mergeCell ref="H53:J53"/>
    <mergeCell ref="K53:AB53"/>
    <mergeCell ref="B58:D58"/>
    <mergeCell ref="F58:G58"/>
    <mergeCell ref="H58:J58"/>
    <mergeCell ref="K58:AB58"/>
    <mergeCell ref="B59:D59"/>
    <mergeCell ref="F59:G59"/>
    <mergeCell ref="H59:J59"/>
    <mergeCell ref="K59:AB59"/>
    <mergeCell ref="B56:D56"/>
    <mergeCell ref="F56:G56"/>
    <mergeCell ref="H56:J56"/>
    <mergeCell ref="K56:AB56"/>
    <mergeCell ref="B57:D57"/>
    <mergeCell ref="F57:G57"/>
    <mergeCell ref="H57:J57"/>
    <mergeCell ref="K57:AB57"/>
    <mergeCell ref="A64:AB64"/>
    <mergeCell ref="A65:AB65"/>
    <mergeCell ref="A67:AB67"/>
    <mergeCell ref="A66:AB66"/>
    <mergeCell ref="B60:D60"/>
    <mergeCell ref="F60:G60"/>
    <mergeCell ref="H60:J60"/>
    <mergeCell ref="K60:AB60"/>
    <mergeCell ref="B61:D61"/>
    <mergeCell ref="F61:G61"/>
    <mergeCell ref="H61:J61"/>
    <mergeCell ref="K61:AB61"/>
  </mergeCells>
  <hyperlinks>
    <hyperlink ref="X3:AA3" location="ANASAYFA!A1" display="ANASAYFA"/>
  </hyperlinks>
  <pageMargins left="0.7" right="0.7" top="0.75" bottom="0.75" header="0.3" footer="0.3"/>
  <pageSetup paperSize="9" scale="74" orientation="portrait" r:id="rId1"/>
  <colBreaks count="2" manualBreakCount="2">
    <brk id="28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4"/>
  <sheetViews>
    <sheetView zoomScaleNormal="100" workbookViewId="0">
      <selection activeCell="AE30" sqref="AE30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9.85546875" style="2" customWidth="1"/>
    <col min="6" max="26" width="3.7109375" style="2" customWidth="1"/>
    <col min="27" max="27" width="7.85546875" style="2" customWidth="1"/>
    <col min="28" max="28" width="1.42578125" style="2" customWidth="1"/>
    <col min="29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1" ht="15.75" x14ac:dyDescent="0.25">
      <c r="A1" s="130" t="s">
        <v>146</v>
      </c>
      <c r="B1" s="130"/>
      <c r="C1" s="130"/>
      <c r="D1" s="130"/>
      <c r="E1" s="130"/>
      <c r="F1" s="130"/>
      <c r="G1" s="130"/>
      <c r="H1" s="130"/>
      <c r="I1" s="130"/>
      <c r="J1" s="131" t="s">
        <v>0</v>
      </c>
      <c r="K1" s="131"/>
      <c r="L1" s="131"/>
      <c r="M1" s="131"/>
      <c r="N1" s="131"/>
      <c r="O1" s="131"/>
      <c r="P1" s="131" t="s">
        <v>147</v>
      </c>
      <c r="Q1" s="131"/>
      <c r="R1" s="131"/>
      <c r="S1" s="131"/>
      <c r="T1" s="131"/>
      <c r="U1" s="132" t="s">
        <v>148</v>
      </c>
      <c r="V1" s="132"/>
      <c r="W1" s="132"/>
      <c r="X1" s="132"/>
      <c r="Y1" s="132"/>
      <c r="Z1" s="1"/>
      <c r="AA1" s="1"/>
      <c r="AB1" s="1"/>
    </row>
    <row r="2" spans="1:51" ht="15.75" x14ac:dyDescent="0.25">
      <c r="A2" s="133" t="s">
        <v>149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1" t="str">
        <f>[1]ANASAYFA!Q11</f>
        <v>İL BİRİNCİLİĞİ</v>
      </c>
      <c r="M2" s="131"/>
      <c r="N2" s="131"/>
      <c r="O2" s="131"/>
      <c r="P2" s="131"/>
      <c r="Q2" s="131"/>
      <c r="R2" s="131"/>
      <c r="S2" s="131"/>
      <c r="T2" s="134" t="s">
        <v>1</v>
      </c>
      <c r="U2" s="134"/>
      <c r="V2" s="134"/>
      <c r="W2" s="134"/>
      <c r="X2" s="134"/>
      <c r="Y2" s="3"/>
      <c r="Z2" s="1"/>
      <c r="AA2" s="1"/>
      <c r="AB2" s="1"/>
      <c r="AD2" s="127" t="s">
        <v>2</v>
      </c>
      <c r="AE2" s="127"/>
      <c r="AF2" s="128" t="s">
        <v>3</v>
      </c>
      <c r="AG2" s="128"/>
    </row>
    <row r="3" spans="1:51" ht="16.5" thickBot="1" x14ac:dyDescent="0.3">
      <c r="B3" s="2" t="s">
        <v>4</v>
      </c>
      <c r="X3" s="129" t="s">
        <v>5</v>
      </c>
      <c r="Y3" s="129"/>
      <c r="Z3" s="129"/>
      <c r="AA3" s="129"/>
      <c r="AD3" s="5" t="s">
        <v>6</v>
      </c>
      <c r="AE3" s="6" t="s">
        <v>7</v>
      </c>
      <c r="AF3" s="7" t="s">
        <v>8</v>
      </c>
      <c r="AG3" s="8" t="s">
        <v>150</v>
      </c>
      <c r="AJ3" s="102" t="s">
        <v>8</v>
      </c>
      <c r="AK3" s="102"/>
      <c r="AL3" s="102"/>
      <c r="AM3" s="102"/>
      <c r="AN3" s="102" t="s">
        <v>10</v>
      </c>
      <c r="AO3" s="102"/>
      <c r="AP3" s="102"/>
      <c r="AQ3" s="102"/>
      <c r="AR3" s="102" t="s">
        <v>11</v>
      </c>
      <c r="AS3" s="102"/>
      <c r="AT3" s="102"/>
      <c r="AU3" s="102"/>
      <c r="AV3" s="102" t="s">
        <v>12</v>
      </c>
      <c r="AW3" s="102"/>
      <c r="AX3" s="102"/>
      <c r="AY3" s="102"/>
    </row>
    <row r="4" spans="1:51" ht="15" customHeight="1" thickBot="1" x14ac:dyDescent="0.3">
      <c r="B4" s="156" t="s">
        <v>151</v>
      </c>
      <c r="C4" s="157"/>
      <c r="D4" s="157"/>
      <c r="E4" s="157"/>
      <c r="F4" s="157"/>
      <c r="G4" s="157"/>
      <c r="H4" s="157"/>
      <c r="I4" s="157"/>
      <c r="J4" s="158"/>
      <c r="K4" s="9"/>
      <c r="L4" s="156" t="s">
        <v>152</v>
      </c>
      <c r="M4" s="157"/>
      <c r="N4" s="157"/>
      <c r="O4" s="157"/>
      <c r="P4" s="157"/>
      <c r="Q4" s="157"/>
      <c r="R4" s="157"/>
      <c r="S4" s="158"/>
      <c r="U4" s="159"/>
      <c r="V4" s="159"/>
      <c r="W4" s="159"/>
      <c r="X4" s="159"/>
      <c r="Y4" s="159"/>
      <c r="Z4" s="159"/>
      <c r="AA4" s="159"/>
      <c r="AB4" s="159"/>
      <c r="AD4" s="5" t="s">
        <v>18</v>
      </c>
      <c r="AE4" s="6" t="s">
        <v>19</v>
      </c>
      <c r="AF4" s="7" t="s">
        <v>10</v>
      </c>
      <c r="AG4" s="8" t="s">
        <v>153</v>
      </c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</row>
    <row r="5" spans="1:51" x14ac:dyDescent="0.25">
      <c r="B5" s="10" t="s">
        <v>6</v>
      </c>
      <c r="C5" s="125" t="str">
        <f>AG3</f>
        <v>BOĞAZKALE ŞEHİT M. KARASAKAL ÇPAL</v>
      </c>
      <c r="D5" s="125"/>
      <c r="E5" s="125"/>
      <c r="F5" s="125"/>
      <c r="G5" s="125"/>
      <c r="H5" s="125"/>
      <c r="I5" s="125"/>
      <c r="J5" s="126"/>
      <c r="L5" s="10" t="s">
        <v>6</v>
      </c>
      <c r="M5" s="125" t="str">
        <f>AG7</f>
        <v>SUNGURLU FEN LİS.</v>
      </c>
      <c r="N5" s="125"/>
      <c r="O5" s="125"/>
      <c r="P5" s="125"/>
      <c r="Q5" s="125"/>
      <c r="R5" s="125"/>
      <c r="S5" s="126"/>
      <c r="AD5" s="5" t="s">
        <v>21</v>
      </c>
      <c r="AE5" s="6" t="s">
        <v>22</v>
      </c>
      <c r="AF5" s="7" t="s">
        <v>11</v>
      </c>
      <c r="AG5" s="8" t="s">
        <v>154</v>
      </c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</row>
    <row r="6" spans="1:51" x14ac:dyDescent="0.25">
      <c r="B6" s="11" t="s">
        <v>18</v>
      </c>
      <c r="C6" s="120" t="str">
        <f>AG4</f>
        <v>SUNGURLU SUNGUROĞLU MTAL</v>
      </c>
      <c r="D6" s="120"/>
      <c r="E6" s="120"/>
      <c r="F6" s="120"/>
      <c r="G6" s="120"/>
      <c r="H6" s="120"/>
      <c r="I6" s="120"/>
      <c r="J6" s="121"/>
      <c r="L6" s="11" t="s">
        <v>18</v>
      </c>
      <c r="M6" s="120" t="str">
        <f>AG8</f>
        <v>ŞEHİT AKİF KAPAKLI MTAL</v>
      </c>
      <c r="N6" s="120"/>
      <c r="O6" s="120"/>
      <c r="P6" s="120"/>
      <c r="Q6" s="120"/>
      <c r="R6" s="120"/>
      <c r="S6" s="121"/>
      <c r="AD6" s="5" t="s">
        <v>24</v>
      </c>
      <c r="AE6" s="19"/>
      <c r="AF6" s="7" t="s">
        <v>12</v>
      </c>
      <c r="AG6" s="8" t="s">
        <v>155</v>
      </c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</row>
    <row r="7" spans="1:51" x14ac:dyDescent="0.25">
      <c r="B7" s="11" t="s">
        <v>21</v>
      </c>
      <c r="C7" s="120" t="str">
        <f>AG5</f>
        <v>SUNGURLU AND.LİS.</v>
      </c>
      <c r="D7" s="120"/>
      <c r="E7" s="120"/>
      <c r="F7" s="120"/>
      <c r="G7" s="120"/>
      <c r="H7" s="120"/>
      <c r="I7" s="120"/>
      <c r="J7" s="121"/>
      <c r="L7" s="11" t="s">
        <v>21</v>
      </c>
      <c r="M7" s="120" t="str">
        <f>AG9</f>
        <v>SUNGURLU MTAL</v>
      </c>
      <c r="N7" s="120"/>
      <c r="O7" s="120"/>
      <c r="P7" s="120"/>
      <c r="Q7" s="120"/>
      <c r="R7" s="120"/>
      <c r="S7" s="121"/>
      <c r="AD7" s="5" t="s">
        <v>26</v>
      </c>
      <c r="AE7" s="19"/>
      <c r="AF7" s="7" t="s">
        <v>13</v>
      </c>
      <c r="AG7" s="8" t="s">
        <v>156</v>
      </c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</row>
    <row r="8" spans="1:51" ht="15" customHeight="1" thickBot="1" x14ac:dyDescent="0.3">
      <c r="B8" s="13" t="s">
        <v>24</v>
      </c>
      <c r="C8" s="103" t="str">
        <f>AG6</f>
        <v>ŞEHİT ALİ ALITKAN AİHL</v>
      </c>
      <c r="D8" s="103"/>
      <c r="E8" s="103"/>
      <c r="F8" s="103"/>
      <c r="G8" s="103"/>
      <c r="H8" s="103"/>
      <c r="I8" s="103"/>
      <c r="J8" s="104"/>
      <c r="L8" s="13" t="s">
        <v>24</v>
      </c>
      <c r="M8" s="103" t="str">
        <f>AG10</f>
        <v>HAYDAR ÖZTAŞ AND.LİS.</v>
      </c>
      <c r="N8" s="103"/>
      <c r="O8" s="103"/>
      <c r="P8" s="103"/>
      <c r="Q8" s="103"/>
      <c r="R8" s="103"/>
      <c r="S8" s="104"/>
      <c r="AD8" s="5" t="s">
        <v>28</v>
      </c>
      <c r="AE8" s="19"/>
      <c r="AF8" s="7" t="s">
        <v>14</v>
      </c>
      <c r="AG8" s="8" t="s">
        <v>157</v>
      </c>
      <c r="AJ8" s="102" t="s">
        <v>13</v>
      </c>
      <c r="AK8" s="102"/>
      <c r="AL8" s="102"/>
      <c r="AM8" s="102"/>
      <c r="AN8" s="102" t="s">
        <v>14</v>
      </c>
      <c r="AO8" s="102"/>
      <c r="AP8" s="102"/>
      <c r="AQ8" s="102"/>
      <c r="AR8" s="102" t="s">
        <v>30</v>
      </c>
      <c r="AS8" s="102"/>
      <c r="AT8" s="102"/>
      <c r="AU8" s="102"/>
      <c r="AV8" s="148" t="s">
        <v>31</v>
      </c>
      <c r="AW8" s="149"/>
      <c r="AX8" s="149"/>
      <c r="AY8" s="150"/>
    </row>
    <row r="9" spans="1:51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L9" s="14"/>
      <c r="M9" s="15"/>
      <c r="N9" s="15"/>
      <c r="O9" s="15"/>
      <c r="P9" s="15"/>
      <c r="Q9" s="15"/>
      <c r="R9" s="15"/>
      <c r="S9" s="15"/>
      <c r="AD9" s="5" t="s">
        <v>36</v>
      </c>
      <c r="AE9" s="19"/>
      <c r="AF9" s="7" t="s">
        <v>30</v>
      </c>
      <c r="AG9" s="8" t="s">
        <v>158</v>
      </c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51"/>
      <c r="AW9" s="142"/>
      <c r="AX9" s="142"/>
      <c r="AY9" s="152"/>
    </row>
    <row r="10" spans="1:51" ht="15.75" x14ac:dyDescent="0.25">
      <c r="A10" s="105" t="s">
        <v>61</v>
      </c>
      <c r="B10" s="108" t="s">
        <v>62</v>
      </c>
      <c r="C10" s="109"/>
      <c r="D10" s="110"/>
      <c r="E10" s="16"/>
      <c r="F10" s="108" t="s">
        <v>63</v>
      </c>
      <c r="G10" s="110"/>
      <c r="H10" s="108" t="s">
        <v>64</v>
      </c>
      <c r="I10" s="109"/>
      <c r="J10" s="110"/>
      <c r="K10" s="117" t="s">
        <v>232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10"/>
      <c r="AD10" s="5" t="s">
        <v>41</v>
      </c>
      <c r="AE10" s="19"/>
      <c r="AF10" s="7" t="s">
        <v>31</v>
      </c>
      <c r="AG10" s="8" t="s">
        <v>159</v>
      </c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51"/>
      <c r="AW10" s="142"/>
      <c r="AX10" s="142"/>
      <c r="AY10" s="152"/>
    </row>
    <row r="11" spans="1:51" ht="15.75" x14ac:dyDescent="0.25">
      <c r="A11" s="106"/>
      <c r="B11" s="111"/>
      <c r="C11" s="112"/>
      <c r="D11" s="113"/>
      <c r="E11" s="17" t="s">
        <v>67</v>
      </c>
      <c r="F11" s="111"/>
      <c r="G11" s="113"/>
      <c r="H11" s="111"/>
      <c r="I11" s="112"/>
      <c r="J11" s="113"/>
      <c r="K11" s="111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3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51"/>
      <c r="AW11" s="142"/>
      <c r="AX11" s="142"/>
      <c r="AY11" s="152"/>
    </row>
    <row r="12" spans="1:51" ht="16.5" thickBot="1" x14ac:dyDescent="0.3">
      <c r="A12" s="107"/>
      <c r="B12" s="114"/>
      <c r="C12" s="115"/>
      <c r="D12" s="116"/>
      <c r="E12" s="18"/>
      <c r="F12" s="114"/>
      <c r="G12" s="116"/>
      <c r="H12" s="114"/>
      <c r="I12" s="115"/>
      <c r="J12" s="116"/>
      <c r="K12" s="114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6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53"/>
      <c r="AW12" s="154"/>
      <c r="AX12" s="154"/>
      <c r="AY12" s="155"/>
    </row>
    <row r="13" spans="1:51" x14ac:dyDescent="0.25">
      <c r="A13" s="64">
        <v>1</v>
      </c>
      <c r="B13" s="118" t="s">
        <v>78</v>
      </c>
      <c r="C13" s="118"/>
      <c r="D13" s="118"/>
      <c r="E13" s="59">
        <v>44900</v>
      </c>
      <c r="F13" s="119">
        <v>0.41666666666666669</v>
      </c>
      <c r="G13" s="118"/>
      <c r="H13" s="145" t="s">
        <v>79</v>
      </c>
      <c r="I13" s="145"/>
      <c r="J13" s="145"/>
      <c r="K13" s="146" t="str">
        <f>CONCATENATE(C5," ","-"," ",C8)</f>
        <v>BOĞAZKALE ŞEHİT M. KARASAKAL ÇPAL - ŞEHİT ALİ ALITKAN AİHL</v>
      </c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7"/>
    </row>
    <row r="14" spans="1:51" x14ac:dyDescent="0.25">
      <c r="A14" s="65">
        <v>2</v>
      </c>
      <c r="B14" s="92" t="s">
        <v>78</v>
      </c>
      <c r="C14" s="92"/>
      <c r="D14" s="92"/>
      <c r="E14" s="61">
        <v>44900</v>
      </c>
      <c r="F14" s="98">
        <v>0.45833333333333331</v>
      </c>
      <c r="G14" s="98"/>
      <c r="H14" s="95" t="s">
        <v>82</v>
      </c>
      <c r="I14" s="95"/>
      <c r="J14" s="95"/>
      <c r="K14" s="139" t="str">
        <f>CONCATENATE(C6," ","-"," ",C7)</f>
        <v>SUNGURLU SUNGUROĞLU MTAL - SUNGURLU AND.LİS.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40"/>
    </row>
    <row r="15" spans="1:51" x14ac:dyDescent="0.25">
      <c r="A15" s="65">
        <v>3</v>
      </c>
      <c r="B15" s="92" t="s">
        <v>78</v>
      </c>
      <c r="C15" s="92"/>
      <c r="D15" s="92"/>
      <c r="E15" s="61">
        <v>44900</v>
      </c>
      <c r="F15" s="98">
        <v>0.5</v>
      </c>
      <c r="G15" s="92"/>
      <c r="H15" s="95" t="s">
        <v>85</v>
      </c>
      <c r="I15" s="95"/>
      <c r="J15" s="95"/>
      <c r="K15" s="139" t="str">
        <f>CONCATENATE(M5," ","-"," ",M8)</f>
        <v>SUNGURLU FEN LİS. - HAYDAR ÖZTAŞ AND.LİS.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40"/>
    </row>
    <row r="16" spans="1:51" x14ac:dyDescent="0.25">
      <c r="A16" s="65">
        <v>4</v>
      </c>
      <c r="B16" s="92" t="s">
        <v>78</v>
      </c>
      <c r="C16" s="92"/>
      <c r="D16" s="92"/>
      <c r="E16" s="61">
        <v>44900</v>
      </c>
      <c r="F16" s="98">
        <v>0.54166666666666663</v>
      </c>
      <c r="G16" s="98"/>
      <c r="H16" s="95" t="s">
        <v>88</v>
      </c>
      <c r="I16" s="95"/>
      <c r="J16" s="95"/>
      <c r="K16" s="139" t="str">
        <f>CONCATENATE(M6," ","-"," ",M7)</f>
        <v>ŞEHİT AKİF KAPAKLI MTAL - SUNGURLU MTAL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40"/>
    </row>
    <row r="17" spans="1:34" x14ac:dyDescent="0.25">
      <c r="A17" s="66">
        <v>5</v>
      </c>
      <c r="B17" s="85" t="s">
        <v>105</v>
      </c>
      <c r="C17" s="85"/>
      <c r="D17" s="85"/>
      <c r="E17" s="63">
        <v>44903</v>
      </c>
      <c r="F17" s="91">
        <v>0.41666666666666669</v>
      </c>
      <c r="G17" s="85"/>
      <c r="H17" s="88" t="s">
        <v>106</v>
      </c>
      <c r="I17" s="88"/>
      <c r="J17" s="88"/>
      <c r="K17" s="143" t="str">
        <f>CONCATENATE(C5," ","-"," ",C7)</f>
        <v>BOĞAZKALE ŞEHİT M. KARASAKAL ÇPAL - SUNGURLU AND.LİS.</v>
      </c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4"/>
      <c r="AH17" s="142"/>
    </row>
    <row r="18" spans="1:34" x14ac:dyDescent="0.25">
      <c r="A18" s="66">
        <v>6</v>
      </c>
      <c r="B18" s="85" t="s">
        <v>105</v>
      </c>
      <c r="C18" s="85"/>
      <c r="D18" s="85"/>
      <c r="E18" s="63">
        <v>44903</v>
      </c>
      <c r="F18" s="91">
        <v>0.45833333333333331</v>
      </c>
      <c r="G18" s="91"/>
      <c r="H18" s="88" t="s">
        <v>107</v>
      </c>
      <c r="I18" s="88"/>
      <c r="J18" s="88"/>
      <c r="K18" s="143" t="str">
        <f>CONCATENATE(C8," ","-"," ",C6)</f>
        <v>ŞEHİT ALİ ALITKAN AİHL - SUNGURLU SUNGUROĞLU MTAL</v>
      </c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4"/>
      <c r="AH18" s="142"/>
    </row>
    <row r="19" spans="1:34" x14ac:dyDescent="0.25">
      <c r="A19" s="66">
        <v>7</v>
      </c>
      <c r="B19" s="85" t="s">
        <v>105</v>
      </c>
      <c r="C19" s="85"/>
      <c r="D19" s="85"/>
      <c r="E19" s="63">
        <v>44903</v>
      </c>
      <c r="F19" s="91">
        <v>0.5</v>
      </c>
      <c r="G19" s="85"/>
      <c r="H19" s="88" t="s">
        <v>108</v>
      </c>
      <c r="I19" s="88"/>
      <c r="J19" s="88"/>
      <c r="K19" s="143" t="str">
        <f>CONCATENATE(M5," ","-"," ",M7)</f>
        <v>SUNGURLU FEN LİS. - SUNGURLU MTAL</v>
      </c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4"/>
      <c r="AH19" s="142"/>
    </row>
    <row r="20" spans="1:34" x14ac:dyDescent="0.25">
      <c r="A20" s="66">
        <v>8</v>
      </c>
      <c r="B20" s="85" t="s">
        <v>105</v>
      </c>
      <c r="C20" s="85"/>
      <c r="D20" s="85"/>
      <c r="E20" s="63">
        <v>44903</v>
      </c>
      <c r="F20" s="91">
        <v>0.54166666666666663</v>
      </c>
      <c r="G20" s="91"/>
      <c r="H20" s="88" t="s">
        <v>109</v>
      </c>
      <c r="I20" s="88"/>
      <c r="J20" s="88"/>
      <c r="K20" s="143" t="str">
        <f>CONCATENATE(M8," ","-"," ",M6)</f>
        <v>HAYDAR ÖZTAŞ AND.LİS. - ŞEHİT AKİF KAPAKLI MTAL</v>
      </c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4"/>
      <c r="AH20" s="142"/>
    </row>
    <row r="21" spans="1:34" x14ac:dyDescent="0.25">
      <c r="A21" s="65">
        <v>9</v>
      </c>
      <c r="B21" s="92" t="s">
        <v>118</v>
      </c>
      <c r="C21" s="92"/>
      <c r="D21" s="92"/>
      <c r="E21" s="61">
        <v>44908</v>
      </c>
      <c r="F21" s="98">
        <v>0.41666666666666669</v>
      </c>
      <c r="G21" s="92"/>
      <c r="H21" s="95" t="s">
        <v>119</v>
      </c>
      <c r="I21" s="95"/>
      <c r="J21" s="95"/>
      <c r="K21" s="139" t="str">
        <f>CONCATENATE(C5," ","-"," ",C6)</f>
        <v>BOĞAZKALE ŞEHİT M. KARASAKAL ÇPAL - SUNGURLU SUNGUROĞLU MTAL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40"/>
      <c r="AH21" s="142"/>
    </row>
    <row r="22" spans="1:34" x14ac:dyDescent="0.25">
      <c r="A22" s="65">
        <v>10</v>
      </c>
      <c r="B22" s="92" t="s">
        <v>118</v>
      </c>
      <c r="C22" s="92"/>
      <c r="D22" s="92"/>
      <c r="E22" s="61">
        <v>44908</v>
      </c>
      <c r="F22" s="98">
        <v>0.45833333333333331</v>
      </c>
      <c r="G22" s="98"/>
      <c r="H22" s="95" t="s">
        <v>120</v>
      </c>
      <c r="I22" s="95"/>
      <c r="J22" s="95"/>
      <c r="K22" s="139" t="str">
        <f>CONCATENATE(C7," ","-"," ",C8)</f>
        <v>SUNGURLU AND.LİS. - ŞEHİT ALİ ALITKAN AİHL</v>
      </c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40"/>
    </row>
    <row r="23" spans="1:34" x14ac:dyDescent="0.25">
      <c r="A23" s="65">
        <v>11</v>
      </c>
      <c r="B23" s="92" t="s">
        <v>118</v>
      </c>
      <c r="C23" s="92"/>
      <c r="D23" s="92"/>
      <c r="E23" s="61">
        <v>44908</v>
      </c>
      <c r="F23" s="98">
        <v>0.5</v>
      </c>
      <c r="G23" s="92"/>
      <c r="H23" s="95" t="s">
        <v>121</v>
      </c>
      <c r="I23" s="95"/>
      <c r="J23" s="95"/>
      <c r="K23" s="139" t="str">
        <f>CONCATENATE(M5," ","-"," ",M6)</f>
        <v>SUNGURLU FEN LİS. - ŞEHİT AKİF KAPAKLI MTAL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40"/>
    </row>
    <row r="24" spans="1:34" x14ac:dyDescent="0.25">
      <c r="A24" s="65">
        <v>12</v>
      </c>
      <c r="B24" s="92" t="s">
        <v>118</v>
      </c>
      <c r="C24" s="92"/>
      <c r="D24" s="92"/>
      <c r="E24" s="61">
        <v>44908</v>
      </c>
      <c r="F24" s="98">
        <v>0.54166666666666663</v>
      </c>
      <c r="G24" s="98"/>
      <c r="H24" s="141" t="s">
        <v>122</v>
      </c>
      <c r="I24" s="141"/>
      <c r="J24" s="141"/>
      <c r="K24" s="139" t="str">
        <f>CONCATENATE(M7," ","-"," ",M8)</f>
        <v>SUNGURLU MTAL - HAYDAR ÖZTAŞ AND.LİS.</v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40"/>
    </row>
    <row r="25" spans="1:34" x14ac:dyDescent="0.25">
      <c r="A25" s="56">
        <v>13</v>
      </c>
      <c r="B25" s="74" t="s">
        <v>131</v>
      </c>
      <c r="C25" s="74"/>
      <c r="D25" s="74"/>
      <c r="E25" s="53"/>
      <c r="F25" s="75">
        <v>0</v>
      </c>
      <c r="G25" s="75"/>
      <c r="H25" s="76" t="s">
        <v>160</v>
      </c>
      <c r="I25" s="76"/>
      <c r="J25" s="76"/>
      <c r="K25" s="135" t="s">
        <v>161</v>
      </c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6"/>
    </row>
    <row r="26" spans="1:34" x14ac:dyDescent="0.25">
      <c r="A26" s="56">
        <v>14</v>
      </c>
      <c r="B26" s="74" t="s">
        <v>131</v>
      </c>
      <c r="C26" s="74"/>
      <c r="D26" s="74"/>
      <c r="E26" s="53"/>
      <c r="F26" s="75">
        <v>0</v>
      </c>
      <c r="G26" s="75"/>
      <c r="H26" s="76" t="s">
        <v>162</v>
      </c>
      <c r="I26" s="76"/>
      <c r="J26" s="76"/>
      <c r="K26" s="135" t="s">
        <v>163</v>
      </c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6"/>
    </row>
    <row r="27" spans="1:34" x14ac:dyDescent="0.25">
      <c r="A27" s="56">
        <v>15</v>
      </c>
      <c r="B27" s="74" t="s">
        <v>136</v>
      </c>
      <c r="C27" s="74"/>
      <c r="D27" s="74"/>
      <c r="E27" s="53"/>
      <c r="F27" s="75">
        <v>0</v>
      </c>
      <c r="G27" s="75"/>
      <c r="H27" s="76" t="s">
        <v>164</v>
      </c>
      <c r="I27" s="76"/>
      <c r="J27" s="76"/>
      <c r="K27" s="135" t="s">
        <v>165</v>
      </c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6"/>
    </row>
    <row r="28" spans="1:34" ht="15" customHeight="1" thickBot="1" x14ac:dyDescent="0.3">
      <c r="A28" s="57">
        <v>16</v>
      </c>
      <c r="B28" s="80" t="s">
        <v>136</v>
      </c>
      <c r="C28" s="80"/>
      <c r="D28" s="80"/>
      <c r="E28" s="55"/>
      <c r="F28" s="81">
        <v>0</v>
      </c>
      <c r="G28" s="81"/>
      <c r="H28" s="82" t="s">
        <v>166</v>
      </c>
      <c r="I28" s="82"/>
      <c r="J28" s="82"/>
      <c r="K28" s="137" t="s">
        <v>167</v>
      </c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8"/>
    </row>
    <row r="31" spans="1:34" x14ac:dyDescent="0.25">
      <c r="A31" s="73" t="s">
        <v>182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</row>
    <row r="32" spans="1:34" x14ac:dyDescent="0.25">
      <c r="A32" s="73" t="s">
        <v>184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</row>
    <row r="33" spans="1:28" x14ac:dyDescent="0.25">
      <c r="A33" s="73" t="s">
        <v>213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</row>
    <row r="34" spans="1:28" x14ac:dyDescent="0.25">
      <c r="A34" s="73" t="s">
        <v>183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</row>
  </sheetData>
  <mergeCells count="103">
    <mergeCell ref="AF2:AG2"/>
    <mergeCell ref="X3:AA3"/>
    <mergeCell ref="AJ3:AM7"/>
    <mergeCell ref="C8:J8"/>
    <mergeCell ref="M8:S8"/>
    <mergeCell ref="AJ8:AM12"/>
    <mergeCell ref="AN8:AQ12"/>
    <mergeCell ref="A1:I1"/>
    <mergeCell ref="J1:O1"/>
    <mergeCell ref="P1:T1"/>
    <mergeCell ref="U1:Y1"/>
    <mergeCell ref="A2:K2"/>
    <mergeCell ref="L2:S2"/>
    <mergeCell ref="T2:X2"/>
    <mergeCell ref="AD2:AE2"/>
    <mergeCell ref="B4:J4"/>
    <mergeCell ref="L4:S4"/>
    <mergeCell ref="U4:AB4"/>
    <mergeCell ref="A10:A12"/>
    <mergeCell ref="AR8:AU12"/>
    <mergeCell ref="AV8:AY12"/>
    <mergeCell ref="AV3:AY7"/>
    <mergeCell ref="C6:J6"/>
    <mergeCell ref="M6:S6"/>
    <mergeCell ref="C7:J7"/>
    <mergeCell ref="M7:S7"/>
    <mergeCell ref="AN3:AQ7"/>
    <mergeCell ref="AR3:AU7"/>
    <mergeCell ref="C5:J5"/>
    <mergeCell ref="M5:S5"/>
    <mergeCell ref="B10:D12"/>
    <mergeCell ref="F10:G12"/>
    <mergeCell ref="H10:J12"/>
    <mergeCell ref="K10:AB12"/>
    <mergeCell ref="B13:D13"/>
    <mergeCell ref="F13:G13"/>
    <mergeCell ref="H13:J13"/>
    <mergeCell ref="K13:AB13"/>
    <mergeCell ref="B16:D16"/>
    <mergeCell ref="F16:G16"/>
    <mergeCell ref="H16:J16"/>
    <mergeCell ref="K16:AB16"/>
    <mergeCell ref="B17:D17"/>
    <mergeCell ref="F17:G17"/>
    <mergeCell ref="H17:J17"/>
    <mergeCell ref="K17:AB17"/>
    <mergeCell ref="B14:D14"/>
    <mergeCell ref="F14:G14"/>
    <mergeCell ref="H14:J14"/>
    <mergeCell ref="K14:AB14"/>
    <mergeCell ref="B15:D15"/>
    <mergeCell ref="F15:G15"/>
    <mergeCell ref="H15:J15"/>
    <mergeCell ref="K15:AB15"/>
    <mergeCell ref="AH17:AH21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B23:D23"/>
    <mergeCell ref="F23:G23"/>
    <mergeCell ref="H23:J23"/>
    <mergeCell ref="K23:AB23"/>
    <mergeCell ref="B24:D24"/>
    <mergeCell ref="F24:G24"/>
    <mergeCell ref="H24:J24"/>
    <mergeCell ref="K24:AB24"/>
    <mergeCell ref="K21:AB21"/>
    <mergeCell ref="B22:D22"/>
    <mergeCell ref="F22:G22"/>
    <mergeCell ref="H22:J22"/>
    <mergeCell ref="K22:AB22"/>
    <mergeCell ref="A31:AB31"/>
    <mergeCell ref="A32:AB32"/>
    <mergeCell ref="A33:AB33"/>
    <mergeCell ref="A34:AB34"/>
    <mergeCell ref="B25:D25"/>
    <mergeCell ref="F25:G25"/>
    <mergeCell ref="H25:J25"/>
    <mergeCell ref="K25:AB25"/>
    <mergeCell ref="B28:D28"/>
    <mergeCell ref="F28:G28"/>
    <mergeCell ref="H28:J28"/>
    <mergeCell ref="K28:AB28"/>
    <mergeCell ref="B26:D26"/>
    <mergeCell ref="F26:G26"/>
    <mergeCell ref="H26:J26"/>
    <mergeCell ref="K26:AB26"/>
    <mergeCell ref="B27:D27"/>
    <mergeCell ref="F27:G27"/>
    <mergeCell ref="H27:J27"/>
    <mergeCell ref="K27:AB27"/>
  </mergeCells>
  <hyperlinks>
    <hyperlink ref="X3:AA3" location="ANASAYFA!A1" display="ANASAYFA"/>
  </hyperlinks>
  <pageMargins left="0.7" right="0.7" top="0.75" bottom="0.75" header="0.3" footer="0.3"/>
  <pageSetup paperSize="9" scale="77" orientation="portrait" r:id="rId1"/>
  <colBreaks count="2" manualBreakCount="2">
    <brk id="28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"/>
  <sheetViews>
    <sheetView zoomScaleNormal="100" workbookViewId="0">
      <selection activeCell="AE21" sqref="AE21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85546875" style="2" customWidth="1"/>
    <col min="6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47" ht="15.75" x14ac:dyDescent="0.25">
      <c r="A1" s="130" t="s">
        <v>146</v>
      </c>
      <c r="B1" s="130"/>
      <c r="C1" s="130"/>
      <c r="D1" s="130"/>
      <c r="E1" s="130"/>
      <c r="F1" s="130"/>
      <c r="G1" s="130"/>
      <c r="H1" s="130"/>
      <c r="I1" s="130"/>
      <c r="J1" s="131" t="s">
        <v>0</v>
      </c>
      <c r="K1" s="131"/>
      <c r="L1" s="131"/>
      <c r="M1" s="131"/>
      <c r="N1" s="131"/>
      <c r="O1" s="131"/>
      <c r="P1" s="131" t="s">
        <v>147</v>
      </c>
      <c r="Q1" s="131"/>
      <c r="R1" s="131"/>
      <c r="S1" s="131"/>
      <c r="T1" s="131"/>
      <c r="U1" s="132" t="s">
        <v>148</v>
      </c>
      <c r="V1" s="132"/>
      <c r="W1" s="132"/>
      <c r="X1" s="132"/>
      <c r="Y1" s="132"/>
      <c r="Z1" s="1"/>
      <c r="AA1" s="1"/>
      <c r="AB1" s="1"/>
    </row>
    <row r="2" spans="1:47" ht="15.75" x14ac:dyDescent="0.25">
      <c r="A2" s="133" t="s">
        <v>149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1" t="str">
        <f>[1]ANASAYFA!Q11</f>
        <v>İL BİRİNCİLİĞİ</v>
      </c>
      <c r="M2" s="131"/>
      <c r="N2" s="131"/>
      <c r="O2" s="131"/>
      <c r="P2" s="131"/>
      <c r="Q2" s="131"/>
      <c r="R2" s="131"/>
      <c r="S2" s="131"/>
      <c r="T2" s="134" t="s">
        <v>1</v>
      </c>
      <c r="U2" s="134"/>
      <c r="V2" s="134"/>
      <c r="W2" s="134"/>
      <c r="X2" s="134"/>
      <c r="Y2" s="3"/>
      <c r="Z2" s="1"/>
      <c r="AA2" s="1"/>
      <c r="AB2" s="1"/>
      <c r="AD2" s="127" t="s">
        <v>2</v>
      </c>
      <c r="AE2" s="127"/>
      <c r="AF2" s="128" t="s">
        <v>3</v>
      </c>
      <c r="AG2" s="128"/>
      <c r="AJ2" s="148" t="s">
        <v>8</v>
      </c>
      <c r="AK2" s="149"/>
      <c r="AL2" s="149"/>
      <c r="AM2" s="150"/>
      <c r="AN2" s="148" t="s">
        <v>10</v>
      </c>
      <c r="AO2" s="149"/>
      <c r="AP2" s="149"/>
      <c r="AQ2" s="150"/>
      <c r="AR2" s="148" t="s">
        <v>11</v>
      </c>
      <c r="AS2" s="149"/>
      <c r="AT2" s="149"/>
      <c r="AU2" s="150"/>
    </row>
    <row r="3" spans="1:47" ht="16.5" thickBot="1" x14ac:dyDescent="0.3">
      <c r="B3" s="2" t="s">
        <v>4</v>
      </c>
      <c r="X3" s="129" t="s">
        <v>5</v>
      </c>
      <c r="Y3" s="129"/>
      <c r="Z3" s="129"/>
      <c r="AA3" s="129"/>
      <c r="AD3" s="5" t="s">
        <v>6</v>
      </c>
      <c r="AE3" s="6" t="s">
        <v>7</v>
      </c>
      <c r="AF3" s="7" t="s">
        <v>8</v>
      </c>
      <c r="AG3" s="8" t="s">
        <v>168</v>
      </c>
      <c r="AJ3" s="151"/>
      <c r="AK3" s="142"/>
      <c r="AL3" s="142"/>
      <c r="AM3" s="152"/>
      <c r="AN3" s="151"/>
      <c r="AO3" s="142"/>
      <c r="AP3" s="142"/>
      <c r="AQ3" s="152"/>
      <c r="AR3" s="151"/>
      <c r="AS3" s="142"/>
      <c r="AT3" s="142"/>
      <c r="AU3" s="152"/>
    </row>
    <row r="4" spans="1:47" ht="15" customHeight="1" thickBot="1" x14ac:dyDescent="0.3">
      <c r="B4" s="156" t="s">
        <v>169</v>
      </c>
      <c r="C4" s="157"/>
      <c r="D4" s="157"/>
      <c r="E4" s="157"/>
      <c r="F4" s="157"/>
      <c r="G4" s="157"/>
      <c r="H4" s="157"/>
      <c r="I4" s="157"/>
      <c r="J4" s="158"/>
      <c r="K4" s="9"/>
      <c r="L4" s="156" t="s">
        <v>170</v>
      </c>
      <c r="M4" s="157"/>
      <c r="N4" s="157"/>
      <c r="O4" s="157"/>
      <c r="P4" s="157"/>
      <c r="Q4" s="157"/>
      <c r="R4" s="157"/>
      <c r="S4" s="158"/>
      <c r="U4" s="9"/>
      <c r="V4" s="9"/>
      <c r="W4" s="9"/>
      <c r="X4" s="9"/>
      <c r="Y4" s="9"/>
      <c r="Z4" s="9"/>
      <c r="AA4" s="9"/>
      <c r="AB4" s="9"/>
      <c r="AD4" s="5" t="s">
        <v>18</v>
      </c>
      <c r="AE4" s="6" t="s">
        <v>19</v>
      </c>
      <c r="AF4" s="7" t="s">
        <v>10</v>
      </c>
      <c r="AG4" s="8" t="s">
        <v>171</v>
      </c>
      <c r="AJ4" s="151"/>
      <c r="AK4" s="142"/>
      <c r="AL4" s="142"/>
      <c r="AM4" s="152"/>
      <c r="AN4" s="151"/>
      <c r="AO4" s="142"/>
      <c r="AP4" s="142"/>
      <c r="AQ4" s="152"/>
      <c r="AR4" s="151"/>
      <c r="AS4" s="142"/>
      <c r="AT4" s="142"/>
      <c r="AU4" s="152"/>
    </row>
    <row r="5" spans="1:47" x14ac:dyDescent="0.25">
      <c r="B5" s="10" t="s">
        <v>6</v>
      </c>
      <c r="C5" s="125" t="str">
        <f>AG3</f>
        <v>OSMANCIK AİHL</v>
      </c>
      <c r="D5" s="125"/>
      <c r="E5" s="125"/>
      <c r="F5" s="125"/>
      <c r="G5" s="125"/>
      <c r="H5" s="125"/>
      <c r="I5" s="125"/>
      <c r="J5" s="126"/>
      <c r="L5" s="10" t="s">
        <v>6</v>
      </c>
      <c r="M5" s="125" t="str">
        <f>AG6</f>
        <v>ÖMER DERİNDERE FEN LİS.</v>
      </c>
      <c r="N5" s="125"/>
      <c r="O5" s="125"/>
      <c r="P5" s="125"/>
      <c r="Q5" s="125"/>
      <c r="R5" s="125"/>
      <c r="S5" s="126"/>
      <c r="AD5" s="5" t="s">
        <v>21</v>
      </c>
      <c r="AE5" s="6" t="s">
        <v>22</v>
      </c>
      <c r="AF5" s="7" t="s">
        <v>11</v>
      </c>
      <c r="AG5" s="8" t="s">
        <v>172</v>
      </c>
      <c r="AJ5" s="151"/>
      <c r="AK5" s="142"/>
      <c r="AL5" s="142"/>
      <c r="AM5" s="152"/>
      <c r="AN5" s="151"/>
      <c r="AO5" s="142"/>
      <c r="AP5" s="142"/>
      <c r="AQ5" s="152"/>
      <c r="AR5" s="151"/>
      <c r="AS5" s="142"/>
      <c r="AT5" s="142"/>
      <c r="AU5" s="152"/>
    </row>
    <row r="6" spans="1:47" x14ac:dyDescent="0.25">
      <c r="B6" s="11" t="s">
        <v>18</v>
      </c>
      <c r="C6" s="120" t="str">
        <f>AG4</f>
        <v>15 TEMMUZ ŞEHİTLERİ AND.LİS.</v>
      </c>
      <c r="D6" s="120"/>
      <c r="E6" s="120"/>
      <c r="F6" s="120"/>
      <c r="G6" s="120"/>
      <c r="H6" s="120"/>
      <c r="I6" s="120"/>
      <c r="J6" s="121"/>
      <c r="L6" s="11" t="s">
        <v>18</v>
      </c>
      <c r="M6" s="120" t="str">
        <f>AG7</f>
        <v>OSMANCIK İSMAİL KARATAŞ MTAL</v>
      </c>
      <c r="N6" s="120"/>
      <c r="O6" s="120"/>
      <c r="P6" s="120"/>
      <c r="Q6" s="120"/>
      <c r="R6" s="120"/>
      <c r="S6" s="121"/>
      <c r="Z6" s="20"/>
      <c r="AD6" s="5" t="s">
        <v>24</v>
      </c>
      <c r="AE6" s="19"/>
      <c r="AF6" s="7" t="s">
        <v>13</v>
      </c>
      <c r="AG6" s="8" t="s">
        <v>173</v>
      </c>
      <c r="AJ6" s="153"/>
      <c r="AK6" s="154"/>
      <c r="AL6" s="154"/>
      <c r="AM6" s="155"/>
      <c r="AN6" s="153"/>
      <c r="AO6" s="154"/>
      <c r="AP6" s="154"/>
      <c r="AQ6" s="155"/>
      <c r="AR6" s="153"/>
      <c r="AS6" s="154"/>
      <c r="AT6" s="154"/>
      <c r="AU6" s="155"/>
    </row>
    <row r="7" spans="1:47" ht="15" customHeight="1" thickBot="1" x14ac:dyDescent="0.3">
      <c r="B7" s="13" t="s">
        <v>21</v>
      </c>
      <c r="C7" s="103" t="str">
        <f>AG5</f>
        <v>OSMANCIK CUMHURİYET AND.LİS.</v>
      </c>
      <c r="D7" s="103"/>
      <c r="E7" s="103"/>
      <c r="F7" s="103"/>
      <c r="G7" s="103"/>
      <c r="H7" s="103"/>
      <c r="I7" s="103"/>
      <c r="J7" s="104"/>
      <c r="L7" s="13" t="s">
        <v>21</v>
      </c>
      <c r="M7" s="103" t="str">
        <f>AG8</f>
        <v>OSMANCIK BORSA İSTANBUL MTAL</v>
      </c>
      <c r="N7" s="103"/>
      <c r="O7" s="103"/>
      <c r="P7" s="103"/>
      <c r="Q7" s="103"/>
      <c r="R7" s="103"/>
      <c r="S7" s="104"/>
      <c r="AD7" s="5" t="s">
        <v>26</v>
      </c>
      <c r="AE7" s="19"/>
      <c r="AF7" s="7" t="s">
        <v>14</v>
      </c>
      <c r="AG7" s="8" t="s">
        <v>174</v>
      </c>
      <c r="AJ7" s="102" t="s">
        <v>13</v>
      </c>
      <c r="AK7" s="102"/>
      <c r="AL7" s="102"/>
      <c r="AM7" s="102"/>
      <c r="AN7" s="102" t="s">
        <v>14</v>
      </c>
      <c r="AO7" s="102"/>
      <c r="AP7" s="102"/>
      <c r="AQ7" s="102"/>
      <c r="AR7" s="102" t="s">
        <v>30</v>
      </c>
      <c r="AS7" s="102"/>
      <c r="AT7" s="102"/>
      <c r="AU7" s="102"/>
    </row>
    <row r="8" spans="1:47" x14ac:dyDescent="0.25">
      <c r="B8" s="14"/>
      <c r="C8" s="15"/>
      <c r="D8" s="15"/>
      <c r="E8" s="15"/>
      <c r="F8" s="15"/>
      <c r="G8" s="15"/>
      <c r="H8" s="15"/>
      <c r="I8" s="15"/>
      <c r="J8" s="15"/>
      <c r="AD8" s="5" t="s">
        <v>28</v>
      </c>
      <c r="AE8" s="19"/>
      <c r="AF8" s="7" t="s">
        <v>30</v>
      </c>
      <c r="AG8" s="8" t="s">
        <v>175</v>
      </c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</row>
    <row r="10" spans="1:47" ht="15.75" x14ac:dyDescent="0.25">
      <c r="A10" s="105" t="s">
        <v>61</v>
      </c>
      <c r="B10" s="108" t="s">
        <v>62</v>
      </c>
      <c r="C10" s="109"/>
      <c r="D10" s="110"/>
      <c r="E10" s="16"/>
      <c r="F10" s="108" t="s">
        <v>63</v>
      </c>
      <c r="G10" s="110"/>
      <c r="H10" s="108" t="s">
        <v>64</v>
      </c>
      <c r="I10" s="109"/>
      <c r="J10" s="110"/>
      <c r="K10" s="117" t="s">
        <v>233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10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</row>
    <row r="11" spans="1:47" ht="15.75" x14ac:dyDescent="0.25">
      <c r="A11" s="106"/>
      <c r="B11" s="111"/>
      <c r="C11" s="112"/>
      <c r="D11" s="113"/>
      <c r="E11" s="17" t="s">
        <v>67</v>
      </c>
      <c r="F11" s="111"/>
      <c r="G11" s="113"/>
      <c r="H11" s="111"/>
      <c r="I11" s="112"/>
      <c r="J11" s="113"/>
      <c r="K11" s="111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3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</row>
    <row r="12" spans="1:47" ht="16.5" thickBot="1" x14ac:dyDescent="0.3">
      <c r="A12" s="107"/>
      <c r="B12" s="114"/>
      <c r="C12" s="115"/>
      <c r="D12" s="116"/>
      <c r="E12" s="18"/>
      <c r="F12" s="114"/>
      <c r="G12" s="116"/>
      <c r="H12" s="114"/>
      <c r="I12" s="115"/>
      <c r="J12" s="116"/>
      <c r="K12" s="114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6"/>
    </row>
    <row r="13" spans="1:47" x14ac:dyDescent="0.25">
      <c r="A13" s="64">
        <v>1</v>
      </c>
      <c r="B13" s="118" t="s">
        <v>78</v>
      </c>
      <c r="C13" s="118"/>
      <c r="D13" s="118"/>
      <c r="E13" s="59">
        <v>44902</v>
      </c>
      <c r="F13" s="119">
        <v>0.41666666666666669</v>
      </c>
      <c r="G13" s="118"/>
      <c r="H13" s="145" t="s">
        <v>119</v>
      </c>
      <c r="I13" s="145"/>
      <c r="J13" s="145"/>
      <c r="K13" s="146" t="str">
        <f>CONCATENATE(C5," ","-"," ",C6)</f>
        <v>OSMANCIK AİHL - 15 TEMMUZ ŞEHİTLERİ AND.LİS.</v>
      </c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7"/>
    </row>
    <row r="14" spans="1:47" x14ac:dyDescent="0.25">
      <c r="A14" s="65">
        <v>2</v>
      </c>
      <c r="B14" s="92" t="s">
        <v>78</v>
      </c>
      <c r="C14" s="92"/>
      <c r="D14" s="92"/>
      <c r="E14" s="61">
        <v>44902</v>
      </c>
      <c r="F14" s="98">
        <v>0.45833333333333331</v>
      </c>
      <c r="G14" s="98"/>
      <c r="H14" s="95" t="s">
        <v>121</v>
      </c>
      <c r="I14" s="95"/>
      <c r="J14" s="95"/>
      <c r="K14" s="139" t="str">
        <f>CONCATENATE(M5," ","-"," ",M6)</f>
        <v>ÖMER DERİNDERE FEN LİS. - OSMANCIK İSMAİL KARATAŞ MTAL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40"/>
    </row>
    <row r="15" spans="1:47" x14ac:dyDescent="0.25">
      <c r="A15" s="66">
        <v>3</v>
      </c>
      <c r="B15" s="85" t="s">
        <v>105</v>
      </c>
      <c r="C15" s="85"/>
      <c r="D15" s="85"/>
      <c r="E15" s="63">
        <v>44904</v>
      </c>
      <c r="F15" s="91">
        <v>0.41666666666666669</v>
      </c>
      <c r="G15" s="85"/>
      <c r="H15" s="88" t="s">
        <v>176</v>
      </c>
      <c r="I15" s="88"/>
      <c r="J15" s="88"/>
      <c r="K15" s="143" t="str">
        <f>CONCATENATE(C7," ","-"," ",C5)</f>
        <v>OSMANCIK CUMHURİYET AND.LİS. - OSMANCIK AİHL</v>
      </c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4"/>
    </row>
    <row r="16" spans="1:47" x14ac:dyDescent="0.25">
      <c r="A16" s="66">
        <v>4</v>
      </c>
      <c r="B16" s="85" t="s">
        <v>105</v>
      </c>
      <c r="C16" s="85"/>
      <c r="D16" s="85"/>
      <c r="E16" s="63">
        <v>44904</v>
      </c>
      <c r="F16" s="91">
        <v>0.45833333333333331</v>
      </c>
      <c r="G16" s="91"/>
      <c r="H16" s="88" t="s">
        <v>177</v>
      </c>
      <c r="I16" s="88"/>
      <c r="J16" s="88"/>
      <c r="K16" s="143" t="str">
        <f>CONCATENATE(M7," ","-"," ",M5)</f>
        <v>OSMANCIK BORSA İSTANBUL MTAL - ÖMER DERİNDERE FEN LİS.</v>
      </c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4"/>
    </row>
    <row r="17" spans="1:33" ht="16.7" customHeight="1" x14ac:dyDescent="0.25">
      <c r="A17" s="65">
        <v>5</v>
      </c>
      <c r="B17" s="92" t="s">
        <v>118</v>
      </c>
      <c r="C17" s="92"/>
      <c r="D17" s="92"/>
      <c r="E17" s="61">
        <v>44908</v>
      </c>
      <c r="F17" s="98">
        <v>0.41666666666666669</v>
      </c>
      <c r="G17" s="92"/>
      <c r="H17" s="95" t="s">
        <v>82</v>
      </c>
      <c r="I17" s="95"/>
      <c r="J17" s="95"/>
      <c r="K17" s="139" t="str">
        <f>CONCATENATE(C6," ","-"," ",C7)</f>
        <v>15 TEMMUZ ŞEHİTLERİ AND.LİS. - OSMANCIK CUMHURİYET AND.LİS.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40"/>
      <c r="AF17" s="21"/>
      <c r="AG17" s="21"/>
    </row>
    <row r="18" spans="1:33" ht="16.7" customHeight="1" x14ac:dyDescent="0.25">
      <c r="A18" s="65">
        <v>6</v>
      </c>
      <c r="B18" s="92" t="s">
        <v>118</v>
      </c>
      <c r="C18" s="92"/>
      <c r="D18" s="92"/>
      <c r="E18" s="61">
        <v>44908</v>
      </c>
      <c r="F18" s="98">
        <v>0.45833333333333331</v>
      </c>
      <c r="G18" s="92"/>
      <c r="H18" s="95" t="s">
        <v>88</v>
      </c>
      <c r="I18" s="95"/>
      <c r="J18" s="95"/>
      <c r="K18" s="139" t="str">
        <f>CONCATENATE(M6," ","-"," ",M7)</f>
        <v>OSMANCIK İSMAİL KARATAŞ MTAL - OSMANCIK BORSA İSTANBUL MTAL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40"/>
      <c r="AF18" s="21"/>
      <c r="AG18" s="21"/>
    </row>
    <row r="19" spans="1:33" ht="16.7" customHeight="1" x14ac:dyDescent="0.25">
      <c r="A19" s="56">
        <v>7</v>
      </c>
      <c r="B19" s="74" t="s">
        <v>131</v>
      </c>
      <c r="C19" s="74"/>
      <c r="D19" s="74"/>
      <c r="E19" s="53"/>
      <c r="F19" s="75">
        <v>0</v>
      </c>
      <c r="G19" s="74"/>
      <c r="H19" s="76" t="s">
        <v>160</v>
      </c>
      <c r="I19" s="76"/>
      <c r="J19" s="76"/>
      <c r="K19" s="135" t="s">
        <v>161</v>
      </c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6"/>
      <c r="AF19" s="21"/>
      <c r="AG19" s="21"/>
    </row>
    <row r="20" spans="1:33" ht="16.7" customHeight="1" x14ac:dyDescent="0.25">
      <c r="A20" s="56">
        <v>8</v>
      </c>
      <c r="B20" s="74" t="s">
        <v>131</v>
      </c>
      <c r="C20" s="74"/>
      <c r="D20" s="74"/>
      <c r="E20" s="53"/>
      <c r="F20" s="75">
        <v>0</v>
      </c>
      <c r="G20" s="74"/>
      <c r="H20" s="76" t="s">
        <v>162</v>
      </c>
      <c r="I20" s="76"/>
      <c r="J20" s="76"/>
      <c r="K20" s="135" t="s">
        <v>163</v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6"/>
      <c r="AF20" s="21"/>
      <c r="AG20" s="21"/>
    </row>
    <row r="21" spans="1:33" ht="16.7" customHeight="1" x14ac:dyDescent="0.25">
      <c r="A21" s="56">
        <v>9</v>
      </c>
      <c r="B21" s="74" t="s">
        <v>136</v>
      </c>
      <c r="C21" s="74"/>
      <c r="D21" s="74"/>
      <c r="E21" s="53"/>
      <c r="F21" s="75">
        <v>0</v>
      </c>
      <c r="G21" s="74"/>
      <c r="H21" s="76" t="s">
        <v>178</v>
      </c>
      <c r="I21" s="76"/>
      <c r="J21" s="76"/>
      <c r="K21" s="135" t="s">
        <v>179</v>
      </c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6"/>
      <c r="AF21" s="21"/>
      <c r="AG21" s="21"/>
    </row>
    <row r="22" spans="1:33" ht="15" customHeight="1" thickBot="1" x14ac:dyDescent="0.3">
      <c r="A22" s="57">
        <v>10</v>
      </c>
      <c r="B22" s="80" t="s">
        <v>136</v>
      </c>
      <c r="C22" s="80"/>
      <c r="D22" s="80"/>
      <c r="E22" s="55"/>
      <c r="F22" s="81">
        <v>0</v>
      </c>
      <c r="G22" s="80"/>
      <c r="H22" s="82" t="s">
        <v>180</v>
      </c>
      <c r="I22" s="82"/>
      <c r="J22" s="82"/>
      <c r="K22" s="137" t="s">
        <v>181</v>
      </c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8"/>
    </row>
    <row r="25" spans="1:33" x14ac:dyDescent="0.25">
      <c r="A25" s="73" t="s">
        <v>182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</row>
    <row r="26" spans="1:33" x14ac:dyDescent="0.25">
      <c r="A26" s="73" t="s">
        <v>184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</row>
    <row r="27" spans="1:33" x14ac:dyDescent="0.25">
      <c r="A27" s="73" t="s">
        <v>213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</row>
    <row r="28" spans="1:33" x14ac:dyDescent="0.25">
      <c r="A28" s="73" t="s">
        <v>183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</row>
  </sheetData>
  <mergeCells count="73">
    <mergeCell ref="X3:AA3"/>
    <mergeCell ref="A1:I1"/>
    <mergeCell ref="J1:O1"/>
    <mergeCell ref="P1:T1"/>
    <mergeCell ref="U1:Y1"/>
    <mergeCell ref="A2:K2"/>
    <mergeCell ref="L2:S2"/>
    <mergeCell ref="T2:X2"/>
    <mergeCell ref="AD2:AE2"/>
    <mergeCell ref="AF2:AG2"/>
    <mergeCell ref="AJ2:AM6"/>
    <mergeCell ref="AN2:AQ6"/>
    <mergeCell ref="AR2:AU6"/>
    <mergeCell ref="B4:J4"/>
    <mergeCell ref="L4:S4"/>
    <mergeCell ref="C5:J5"/>
    <mergeCell ref="M5:S5"/>
    <mergeCell ref="C6:J6"/>
    <mergeCell ref="M6:S6"/>
    <mergeCell ref="A10:A12"/>
    <mergeCell ref="B10:D12"/>
    <mergeCell ref="F10:G12"/>
    <mergeCell ref="H10:J12"/>
    <mergeCell ref="K10:AB12"/>
    <mergeCell ref="C7:J7"/>
    <mergeCell ref="M7:S7"/>
    <mergeCell ref="AJ7:AM11"/>
    <mergeCell ref="AN7:AQ11"/>
    <mergeCell ref="AR7:AU11"/>
    <mergeCell ref="B13:D13"/>
    <mergeCell ref="F13:G13"/>
    <mergeCell ref="H13:J13"/>
    <mergeCell ref="K13:AB13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A25:AB25"/>
    <mergeCell ref="A26:AB26"/>
    <mergeCell ref="A27:AB27"/>
    <mergeCell ref="A28:AB28"/>
    <mergeCell ref="B21:D21"/>
    <mergeCell ref="F21:G21"/>
    <mergeCell ref="H21:J21"/>
    <mergeCell ref="K21:AB21"/>
    <mergeCell ref="B22:D22"/>
    <mergeCell ref="F22:G22"/>
    <mergeCell ref="H22:J22"/>
    <mergeCell ref="K22:AB22"/>
  </mergeCells>
  <hyperlinks>
    <hyperlink ref="X3:AA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2"/>
  <sheetViews>
    <sheetView zoomScaleNormal="100" workbookViewId="0">
      <selection activeCell="AE36" sqref="AE36"/>
    </sheetView>
  </sheetViews>
  <sheetFormatPr defaultColWidth="3.7109375" defaultRowHeight="15.75" x14ac:dyDescent="0.25"/>
  <cols>
    <col min="1" max="1" width="3.85546875" style="51" customWidth="1"/>
    <col min="2" max="16" width="3.7109375" style="22"/>
    <col min="17" max="18" width="15.140625" style="22" customWidth="1"/>
    <col min="19" max="19" width="3.7109375" style="22"/>
    <col min="20" max="20" width="5.28515625" style="22" customWidth="1"/>
    <col min="21" max="21" width="0.42578125" style="22" customWidth="1"/>
    <col min="22" max="23" width="3.7109375" style="22"/>
    <col min="24" max="24" width="8.28515625" style="22" customWidth="1"/>
    <col min="25" max="25" width="3.7109375" style="22"/>
    <col min="26" max="26" width="12" style="22" customWidth="1"/>
    <col min="27" max="40" width="3.7109375" style="22"/>
    <col min="41" max="41" width="3.7109375" style="48"/>
    <col min="42" max="42" width="40.7109375" style="22" customWidth="1"/>
    <col min="43" max="43" width="3.7109375" style="49"/>
    <col min="44" max="44" width="40.7109375" style="22" customWidth="1"/>
    <col min="45" max="16384" width="3.7109375" style="22"/>
  </cols>
  <sheetData>
    <row r="1" spans="1:81" ht="18" x14ac:dyDescent="0.25">
      <c r="A1" s="160" t="s">
        <v>234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</row>
    <row r="2" spans="1:81" ht="18" x14ac:dyDescent="0.25">
      <c r="A2" s="161" t="s">
        <v>235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</row>
    <row r="3" spans="1:81" ht="18" x14ac:dyDescent="0.25">
      <c r="A3" s="22"/>
      <c r="AM3" s="67"/>
      <c r="AO3" s="174" t="s">
        <v>2</v>
      </c>
      <c r="AP3" s="174"/>
      <c r="AQ3" s="175" t="s">
        <v>3</v>
      </c>
      <c r="AR3" s="175"/>
    </row>
    <row r="4" spans="1:81" x14ac:dyDescent="0.2">
      <c r="A4" s="23" t="s">
        <v>6</v>
      </c>
      <c r="B4" s="162" t="str">
        <f>AR4</f>
        <v>1.TAKIM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3"/>
      <c r="R4" s="24" t="s">
        <v>4</v>
      </c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H4" s="129" t="s">
        <v>5</v>
      </c>
      <c r="AI4" s="129"/>
      <c r="AJ4" s="129"/>
      <c r="AK4" s="129"/>
      <c r="AO4" s="25" t="s">
        <v>6</v>
      </c>
      <c r="AP4" s="26" t="s">
        <v>185</v>
      </c>
      <c r="AQ4" s="27" t="s">
        <v>6</v>
      </c>
      <c r="AR4" s="26" t="s">
        <v>186</v>
      </c>
      <c r="AU4" s="169">
        <v>1</v>
      </c>
      <c r="AV4" s="169"/>
      <c r="AW4" s="169"/>
      <c r="AX4" s="169"/>
      <c r="AY4" s="169"/>
      <c r="AZ4" s="169">
        <v>2</v>
      </c>
      <c r="BA4" s="169"/>
      <c r="BB4" s="169"/>
      <c r="BC4" s="169"/>
      <c r="BD4" s="169"/>
      <c r="BE4" s="169">
        <v>3</v>
      </c>
      <c r="BF4" s="169"/>
      <c r="BG4" s="169"/>
      <c r="BH4" s="169"/>
      <c r="BI4" s="169"/>
      <c r="BJ4" s="169">
        <v>4</v>
      </c>
      <c r="BK4" s="169"/>
      <c r="BL4" s="169"/>
      <c r="BM4" s="169"/>
      <c r="BN4" s="169"/>
      <c r="BO4" s="169">
        <v>5</v>
      </c>
      <c r="BP4" s="169"/>
      <c r="BQ4" s="169"/>
      <c r="BR4" s="169"/>
      <c r="BS4" s="169"/>
      <c r="BT4" s="173">
        <v>6</v>
      </c>
      <c r="BU4" s="173"/>
      <c r="BV4" s="173"/>
      <c r="BW4" s="173"/>
      <c r="BX4" s="173"/>
      <c r="BY4" s="169">
        <v>7</v>
      </c>
      <c r="BZ4" s="169"/>
      <c r="CA4" s="169"/>
      <c r="CB4" s="169"/>
      <c r="CC4" s="169"/>
    </row>
    <row r="5" spans="1:81" x14ac:dyDescent="0.25">
      <c r="A5" s="28"/>
      <c r="B5" s="164" t="s">
        <v>216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5"/>
      <c r="R5" s="29"/>
      <c r="S5" s="29"/>
      <c r="T5" s="29"/>
      <c r="U5" s="30"/>
      <c r="V5" s="24"/>
      <c r="W5" s="24"/>
      <c r="X5" s="24"/>
      <c r="Y5" s="24"/>
      <c r="Z5" s="24"/>
      <c r="AA5" s="24"/>
      <c r="AB5" s="24"/>
      <c r="AC5" s="24"/>
      <c r="AD5" s="24"/>
      <c r="AE5" s="24"/>
      <c r="AO5" s="25" t="s">
        <v>18</v>
      </c>
      <c r="AP5" s="26" t="s">
        <v>187</v>
      </c>
      <c r="AQ5" s="27" t="s">
        <v>18</v>
      </c>
      <c r="AR5" s="26" t="s">
        <v>188</v>
      </c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73"/>
      <c r="BU5" s="173"/>
      <c r="BV5" s="173"/>
      <c r="BW5" s="173"/>
      <c r="BX5" s="173"/>
      <c r="BY5" s="169"/>
      <c r="BZ5" s="169"/>
      <c r="CA5" s="169"/>
      <c r="CB5" s="169"/>
      <c r="CC5" s="169"/>
    </row>
    <row r="6" spans="1:81" x14ac:dyDescent="0.25">
      <c r="A6" s="31" t="s">
        <v>18</v>
      </c>
      <c r="B6" s="166" t="str">
        <f>AR5</f>
        <v>2.TAKIM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7"/>
      <c r="R6" s="24"/>
      <c r="S6" s="32"/>
      <c r="T6" s="32"/>
      <c r="U6" s="33"/>
      <c r="V6" s="32"/>
      <c r="W6" s="32"/>
      <c r="X6" s="32"/>
      <c r="Y6" s="32"/>
      <c r="Z6" s="32"/>
      <c r="AA6" s="24"/>
      <c r="AB6" s="24"/>
      <c r="AC6" s="24"/>
      <c r="AD6" s="24"/>
      <c r="AE6" s="24"/>
      <c r="AO6" s="25" t="s">
        <v>21</v>
      </c>
      <c r="AP6" s="26" t="s">
        <v>189</v>
      </c>
      <c r="AQ6" s="27" t="s">
        <v>21</v>
      </c>
      <c r="AR6" s="26" t="s">
        <v>190</v>
      </c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73"/>
      <c r="BU6" s="173"/>
      <c r="BV6" s="173"/>
      <c r="BW6" s="173"/>
      <c r="BX6" s="173"/>
      <c r="BY6" s="169"/>
      <c r="BZ6" s="169"/>
      <c r="CA6" s="169"/>
      <c r="CB6" s="169"/>
      <c r="CC6" s="169"/>
    </row>
    <row r="7" spans="1:81" x14ac:dyDescent="0.25">
      <c r="A7" s="28"/>
      <c r="B7" s="164" t="s">
        <v>224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5"/>
      <c r="V7" s="34"/>
      <c r="W7" s="34"/>
      <c r="X7" s="35"/>
      <c r="Y7" s="32"/>
      <c r="Z7" s="32"/>
      <c r="AA7" s="24"/>
      <c r="AB7" s="24"/>
      <c r="AC7" s="24"/>
      <c r="AD7" s="24"/>
      <c r="AE7" s="24"/>
      <c r="AO7" s="25" t="s">
        <v>24</v>
      </c>
      <c r="AP7" s="26" t="s">
        <v>191</v>
      </c>
      <c r="AQ7" s="27" t="s">
        <v>24</v>
      </c>
      <c r="AR7" s="26" t="s">
        <v>192</v>
      </c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73"/>
      <c r="BU7" s="173"/>
      <c r="BV7" s="173"/>
      <c r="BW7" s="173"/>
      <c r="BX7" s="173"/>
      <c r="BY7" s="169"/>
      <c r="BZ7" s="169"/>
      <c r="CA7" s="169"/>
      <c r="CB7" s="169"/>
      <c r="CC7" s="169"/>
    </row>
    <row r="8" spans="1:81" x14ac:dyDescent="0.25">
      <c r="A8" s="23" t="s">
        <v>21</v>
      </c>
      <c r="B8" s="162" t="str">
        <f>AR6</f>
        <v>3.TAKIM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3"/>
      <c r="R8" s="24"/>
      <c r="S8" s="32"/>
      <c r="T8" s="32"/>
      <c r="U8" s="33"/>
      <c r="V8" s="32"/>
      <c r="W8" s="32"/>
      <c r="X8" s="33"/>
      <c r="Y8" s="32"/>
      <c r="Z8" s="32"/>
      <c r="AA8" s="32"/>
      <c r="AB8" s="24"/>
      <c r="AC8" s="24"/>
      <c r="AD8" s="24"/>
      <c r="AE8" s="24"/>
      <c r="AO8" s="25" t="s">
        <v>26</v>
      </c>
      <c r="AP8" s="26" t="s">
        <v>193</v>
      </c>
      <c r="AQ8" s="27" t="s">
        <v>26</v>
      </c>
      <c r="AR8" s="26" t="s">
        <v>194</v>
      </c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73"/>
      <c r="BU8" s="173"/>
      <c r="BV8" s="173"/>
      <c r="BW8" s="173"/>
      <c r="BX8" s="173"/>
      <c r="BY8" s="169"/>
      <c r="BZ8" s="169"/>
      <c r="CA8" s="169"/>
      <c r="CB8" s="169"/>
      <c r="CC8" s="169"/>
    </row>
    <row r="9" spans="1:81" x14ac:dyDescent="0.25">
      <c r="A9" s="28"/>
      <c r="B9" s="164" t="s">
        <v>217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5"/>
      <c r="R9" s="36"/>
      <c r="S9" s="36"/>
      <c r="T9" s="36"/>
      <c r="U9" s="37"/>
      <c r="V9" s="32"/>
      <c r="W9" s="32"/>
      <c r="X9" s="33"/>
      <c r="Y9" s="32"/>
      <c r="Z9" s="32"/>
      <c r="AA9" s="32"/>
      <c r="AB9" s="24"/>
      <c r="AC9" s="24"/>
      <c r="AD9" s="24"/>
      <c r="AE9" s="24"/>
      <c r="AO9" s="25" t="s">
        <v>28</v>
      </c>
      <c r="AP9" s="26"/>
      <c r="AQ9" s="27" t="s">
        <v>28</v>
      </c>
      <c r="AR9" s="26" t="s">
        <v>195</v>
      </c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73"/>
      <c r="BU9" s="173"/>
      <c r="BV9" s="173"/>
      <c r="BW9" s="173"/>
      <c r="BX9" s="173"/>
      <c r="BY9" s="169"/>
      <c r="BZ9" s="169"/>
      <c r="CA9" s="169"/>
      <c r="CB9" s="169"/>
      <c r="CC9" s="169"/>
    </row>
    <row r="10" spans="1:81" x14ac:dyDescent="0.25">
      <c r="A10" s="31" t="s">
        <v>24</v>
      </c>
      <c r="B10" s="166" t="str">
        <f>AR7</f>
        <v>4.TAKIM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7"/>
      <c r="R10" s="24"/>
      <c r="S10" s="32"/>
      <c r="T10" s="32"/>
      <c r="U10" s="32"/>
      <c r="V10" s="32"/>
      <c r="W10" s="32"/>
      <c r="X10" s="33"/>
      <c r="Y10" s="34"/>
      <c r="Z10" s="35"/>
      <c r="AA10" s="32"/>
      <c r="AB10" s="32"/>
      <c r="AC10" s="32"/>
      <c r="AD10" s="32"/>
      <c r="AE10" s="24"/>
      <c r="AO10" s="25" t="s">
        <v>36</v>
      </c>
      <c r="AP10" s="26"/>
      <c r="AQ10" s="27" t="s">
        <v>36</v>
      </c>
      <c r="AR10" s="26" t="s">
        <v>196</v>
      </c>
      <c r="AU10" s="169">
        <v>8</v>
      </c>
      <c r="AV10" s="169"/>
      <c r="AW10" s="169"/>
      <c r="AX10" s="169"/>
      <c r="AY10" s="169"/>
      <c r="AZ10" s="173">
        <v>9</v>
      </c>
      <c r="BA10" s="173"/>
      <c r="BB10" s="173"/>
      <c r="BC10" s="173"/>
      <c r="BD10" s="173"/>
      <c r="BE10" s="169">
        <v>10</v>
      </c>
      <c r="BF10" s="169"/>
      <c r="BG10" s="169"/>
      <c r="BH10" s="169"/>
      <c r="BI10" s="169"/>
      <c r="BJ10" s="169">
        <v>11</v>
      </c>
      <c r="BK10" s="169"/>
      <c r="BL10" s="169"/>
      <c r="BM10" s="169"/>
      <c r="BN10" s="169"/>
      <c r="BO10" s="169">
        <v>12</v>
      </c>
      <c r="BP10" s="169"/>
      <c r="BQ10" s="169"/>
      <c r="BR10" s="169"/>
      <c r="BS10" s="169"/>
      <c r="BT10" s="169">
        <v>13</v>
      </c>
      <c r="BU10" s="169"/>
      <c r="BV10" s="169"/>
      <c r="BW10" s="169"/>
      <c r="BX10" s="169"/>
      <c r="BY10" s="169">
        <v>14</v>
      </c>
      <c r="BZ10" s="169"/>
      <c r="CA10" s="169"/>
      <c r="CB10" s="169"/>
      <c r="CC10" s="169"/>
    </row>
    <row r="11" spans="1:81" x14ac:dyDescent="0.25">
      <c r="A11" s="28"/>
      <c r="B11" s="164" t="s">
        <v>226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5"/>
      <c r="Y11" s="32"/>
      <c r="Z11" s="33"/>
      <c r="AA11" s="32"/>
      <c r="AB11" s="32"/>
      <c r="AC11" s="32"/>
      <c r="AD11" s="32"/>
      <c r="AE11" s="24"/>
      <c r="AO11" s="25" t="s">
        <v>41</v>
      </c>
      <c r="AP11" s="26"/>
      <c r="AQ11" s="27" t="s">
        <v>41</v>
      </c>
      <c r="AR11" s="26" t="s">
        <v>197</v>
      </c>
      <c r="AU11" s="169"/>
      <c r="AV11" s="169"/>
      <c r="AW11" s="169"/>
      <c r="AX11" s="169"/>
      <c r="AY11" s="169"/>
      <c r="AZ11" s="173"/>
      <c r="BA11" s="173"/>
      <c r="BB11" s="173"/>
      <c r="BC11" s="173"/>
      <c r="BD11" s="173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</row>
    <row r="12" spans="1:81" x14ac:dyDescent="0.25">
      <c r="A12" s="23" t="s">
        <v>26</v>
      </c>
      <c r="B12" s="162" t="str">
        <f>AR8</f>
        <v>5.TAKIM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3"/>
      <c r="R12" s="24"/>
      <c r="S12" s="32"/>
      <c r="T12" s="32"/>
      <c r="U12" s="32"/>
      <c r="V12" s="32"/>
      <c r="W12" s="32"/>
      <c r="X12" s="33"/>
      <c r="Y12" s="32"/>
      <c r="Z12" s="33"/>
      <c r="AA12" s="32"/>
      <c r="AB12" s="32"/>
      <c r="AC12" s="32"/>
      <c r="AD12" s="32"/>
      <c r="AE12" s="24"/>
      <c r="AO12" s="25" t="s">
        <v>43</v>
      </c>
      <c r="AP12" s="26"/>
      <c r="AQ12" s="27" t="s">
        <v>43</v>
      </c>
      <c r="AR12" s="26" t="s">
        <v>198</v>
      </c>
      <c r="AU12" s="169"/>
      <c r="AV12" s="169"/>
      <c r="AW12" s="169"/>
      <c r="AX12" s="169"/>
      <c r="AY12" s="169"/>
      <c r="AZ12" s="173"/>
      <c r="BA12" s="173"/>
      <c r="BB12" s="173"/>
      <c r="BC12" s="173"/>
      <c r="BD12" s="173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</row>
    <row r="13" spans="1:81" x14ac:dyDescent="0.25">
      <c r="A13" s="28"/>
      <c r="B13" s="164" t="s">
        <v>218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5"/>
      <c r="R13" s="29"/>
      <c r="S13" s="29"/>
      <c r="T13" s="29"/>
      <c r="U13" s="30"/>
      <c r="V13" s="24"/>
      <c r="W13" s="32"/>
      <c r="X13" s="33"/>
      <c r="Y13" s="32"/>
      <c r="Z13" s="33"/>
      <c r="AA13" s="32"/>
      <c r="AB13" s="32"/>
      <c r="AC13" s="32"/>
      <c r="AD13" s="32"/>
      <c r="AE13" s="24"/>
      <c r="AO13" s="25" t="s">
        <v>45</v>
      </c>
      <c r="AP13" s="26"/>
      <c r="AQ13" s="27" t="s">
        <v>45</v>
      </c>
      <c r="AR13" s="26" t="s">
        <v>199</v>
      </c>
      <c r="AU13" s="169"/>
      <c r="AV13" s="169"/>
      <c r="AW13" s="169"/>
      <c r="AX13" s="169"/>
      <c r="AY13" s="169"/>
      <c r="AZ13" s="173"/>
      <c r="BA13" s="173"/>
      <c r="BB13" s="173"/>
      <c r="BC13" s="173"/>
      <c r="BD13" s="173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</row>
    <row r="14" spans="1:81" x14ac:dyDescent="0.25">
      <c r="A14" s="31">
        <v>6</v>
      </c>
      <c r="B14" s="166" t="str">
        <f>AR9</f>
        <v>6.TAKIM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7"/>
      <c r="R14" s="24"/>
      <c r="S14" s="24"/>
      <c r="T14" s="24"/>
      <c r="U14" s="38"/>
      <c r="V14" s="24"/>
      <c r="W14" s="32"/>
      <c r="X14" s="33"/>
      <c r="Y14" s="32"/>
      <c r="Z14" s="33"/>
      <c r="AA14" s="32"/>
      <c r="AB14" s="32"/>
      <c r="AC14" s="32"/>
      <c r="AD14" s="32"/>
      <c r="AE14" s="24"/>
      <c r="AO14" s="25" t="s">
        <v>47</v>
      </c>
      <c r="AP14" s="26"/>
      <c r="AQ14" s="27" t="s">
        <v>47</v>
      </c>
      <c r="AR14" s="26" t="s">
        <v>200</v>
      </c>
      <c r="AU14" s="169"/>
      <c r="AV14" s="169"/>
      <c r="AW14" s="169"/>
      <c r="AX14" s="169"/>
      <c r="AY14" s="169"/>
      <c r="AZ14" s="173"/>
      <c r="BA14" s="173"/>
      <c r="BB14" s="173"/>
      <c r="BC14" s="173"/>
      <c r="BD14" s="173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</row>
    <row r="15" spans="1:81" x14ac:dyDescent="0.25">
      <c r="A15" s="28"/>
      <c r="B15" s="164" t="s">
        <v>225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5"/>
      <c r="V15" s="39"/>
      <c r="W15" s="40"/>
      <c r="X15" s="41"/>
      <c r="Y15" s="32"/>
      <c r="Z15" s="33"/>
      <c r="AA15" s="32"/>
      <c r="AB15" s="32"/>
      <c r="AC15" s="32"/>
      <c r="AD15" s="32"/>
      <c r="AE15" s="24"/>
      <c r="AO15" s="25" t="s">
        <v>55</v>
      </c>
      <c r="AP15" s="26"/>
      <c r="AQ15" s="27" t="s">
        <v>55</v>
      </c>
      <c r="AR15" s="26" t="s">
        <v>201</v>
      </c>
      <c r="AU15" s="169"/>
      <c r="AV15" s="169"/>
      <c r="AW15" s="169"/>
      <c r="AX15" s="169"/>
      <c r="AY15" s="169"/>
      <c r="AZ15" s="173"/>
      <c r="BA15" s="173"/>
      <c r="BB15" s="173"/>
      <c r="BC15" s="173"/>
      <c r="BD15" s="173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</row>
    <row r="16" spans="1:81" x14ac:dyDescent="0.25">
      <c r="A16" s="23" t="s">
        <v>36</v>
      </c>
      <c r="B16" s="162" t="str">
        <f>AR10</f>
        <v>7.TAKIM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3"/>
      <c r="N16" s="24"/>
      <c r="O16" s="24"/>
      <c r="P16" s="24"/>
      <c r="Q16" s="24"/>
      <c r="R16" s="24"/>
      <c r="S16" s="24"/>
      <c r="T16" s="24"/>
      <c r="U16" s="38"/>
      <c r="V16" s="24"/>
      <c r="W16" s="32"/>
      <c r="X16" s="32"/>
      <c r="Y16" s="32"/>
      <c r="Z16" s="33"/>
      <c r="AA16" s="32"/>
      <c r="AB16" s="32"/>
      <c r="AC16" s="32"/>
      <c r="AD16" s="32"/>
      <c r="AE16" s="24"/>
      <c r="AO16" s="25" t="s">
        <v>57</v>
      </c>
      <c r="AP16" s="26"/>
      <c r="AQ16" s="27" t="s">
        <v>57</v>
      </c>
      <c r="AR16" s="26" t="s">
        <v>202</v>
      </c>
      <c r="AU16" s="169">
        <v>15</v>
      </c>
      <c r="AV16" s="169"/>
      <c r="AW16" s="169"/>
      <c r="AX16" s="169"/>
      <c r="AY16" s="169"/>
      <c r="AZ16" s="169">
        <v>16</v>
      </c>
      <c r="BA16" s="169"/>
      <c r="BB16" s="169"/>
      <c r="BC16" s="169"/>
      <c r="BD16" s="169"/>
      <c r="BE16" s="169">
        <v>17</v>
      </c>
      <c r="BF16" s="169"/>
      <c r="BG16" s="169"/>
      <c r="BH16" s="169"/>
      <c r="BI16" s="169"/>
      <c r="BJ16" s="169">
        <v>18</v>
      </c>
      <c r="BK16" s="169"/>
      <c r="BL16" s="169"/>
      <c r="BM16" s="169"/>
      <c r="BN16" s="169"/>
      <c r="BO16" s="169">
        <v>19</v>
      </c>
      <c r="BP16" s="169"/>
      <c r="BQ16" s="169"/>
      <c r="BR16" s="169"/>
      <c r="BS16" s="169"/>
      <c r="BT16" s="169">
        <v>20</v>
      </c>
      <c r="BU16" s="169"/>
      <c r="BV16" s="169"/>
      <c r="BW16" s="169"/>
      <c r="BX16" s="169"/>
    </row>
    <row r="17" spans="1:76" x14ac:dyDescent="0.25">
      <c r="A17" s="28"/>
      <c r="B17" s="164" t="s">
        <v>214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5"/>
      <c r="N17" s="29"/>
      <c r="O17" s="29"/>
      <c r="P17" s="29"/>
      <c r="Q17" s="30"/>
      <c r="R17" s="24"/>
      <c r="S17" s="24"/>
      <c r="T17" s="24"/>
      <c r="U17" s="38"/>
      <c r="V17" s="24"/>
      <c r="W17" s="32"/>
      <c r="X17" s="32"/>
      <c r="Y17" s="32"/>
      <c r="Z17" s="33"/>
      <c r="AA17" s="32"/>
      <c r="AB17" s="32"/>
      <c r="AC17" s="32"/>
      <c r="AD17" s="32"/>
      <c r="AE17" s="24"/>
      <c r="AO17" s="25" t="s">
        <v>59</v>
      </c>
      <c r="AP17" s="26"/>
      <c r="AQ17" s="27" t="s">
        <v>59</v>
      </c>
      <c r="AR17" s="26" t="s">
        <v>203</v>
      </c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</row>
    <row r="18" spans="1:76" x14ac:dyDescent="0.25">
      <c r="A18" s="31" t="s">
        <v>41</v>
      </c>
      <c r="B18" s="166" t="str">
        <f>AR11</f>
        <v>8.TAKIM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7"/>
      <c r="N18" s="24"/>
      <c r="O18" s="24"/>
      <c r="P18" s="24"/>
      <c r="Q18" s="38"/>
      <c r="R18" s="24"/>
      <c r="S18" s="24"/>
      <c r="T18" s="24"/>
      <c r="U18" s="38"/>
      <c r="V18" s="24"/>
      <c r="W18" s="32"/>
      <c r="X18" s="42" t="s">
        <v>204</v>
      </c>
      <c r="Y18" s="40"/>
      <c r="Z18" s="41"/>
      <c r="AA18" s="40"/>
      <c r="AB18" s="40"/>
      <c r="AC18" s="40"/>
      <c r="AD18" s="40"/>
      <c r="AE18" s="40"/>
      <c r="AO18" s="25" t="s">
        <v>65</v>
      </c>
      <c r="AP18" s="26"/>
      <c r="AQ18" s="27" t="s">
        <v>65</v>
      </c>
      <c r="AR18" s="26" t="s">
        <v>205</v>
      </c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</row>
    <row r="19" spans="1:76" x14ac:dyDescent="0.25">
      <c r="A19" s="28"/>
      <c r="B19" s="164" t="s">
        <v>219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5"/>
      <c r="R19" s="24"/>
      <c r="S19" s="24"/>
      <c r="T19" s="24"/>
      <c r="U19" s="38"/>
      <c r="V19" s="24"/>
      <c r="W19" s="171" t="s">
        <v>228</v>
      </c>
      <c r="X19" s="171"/>
      <c r="Y19" s="171"/>
      <c r="Z19" s="172"/>
      <c r="AA19" s="170" t="s">
        <v>229</v>
      </c>
      <c r="AB19" s="170"/>
      <c r="AC19" s="170"/>
      <c r="AD19" s="170"/>
      <c r="AE19" s="43"/>
      <c r="AO19" s="25" t="s">
        <v>68</v>
      </c>
      <c r="AP19" s="26"/>
      <c r="AQ19" s="27" t="s">
        <v>68</v>
      </c>
      <c r="AR19" s="26" t="s">
        <v>206</v>
      </c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</row>
    <row r="20" spans="1:76" x14ac:dyDescent="0.25">
      <c r="A20" s="23" t="s">
        <v>43</v>
      </c>
      <c r="B20" s="162" t="str">
        <f>AR12</f>
        <v>9.TAKIM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3"/>
      <c r="N20" s="24"/>
      <c r="O20" s="24"/>
      <c r="P20" s="24"/>
      <c r="Q20" s="24"/>
      <c r="R20" s="44"/>
      <c r="S20" s="29"/>
      <c r="T20" s="29"/>
      <c r="U20" s="29"/>
      <c r="V20" s="24"/>
      <c r="W20" s="32"/>
      <c r="X20" s="42" t="s">
        <v>207</v>
      </c>
      <c r="Y20" s="40"/>
      <c r="Z20" s="41"/>
      <c r="AA20" s="40"/>
      <c r="AB20" s="40"/>
      <c r="AC20" s="40"/>
      <c r="AD20" s="40"/>
      <c r="AE20" s="40"/>
      <c r="AO20" s="25" t="s">
        <v>76</v>
      </c>
      <c r="AP20" s="26"/>
      <c r="AQ20" s="27" t="s">
        <v>76</v>
      </c>
      <c r="AR20" s="26" t="s">
        <v>208</v>
      </c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</row>
    <row r="21" spans="1:76" x14ac:dyDescent="0.25">
      <c r="A21" s="28"/>
      <c r="B21" s="164" t="s">
        <v>215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5"/>
      <c r="N21" s="36"/>
      <c r="O21" s="36"/>
      <c r="P21" s="36"/>
      <c r="Q21" s="36"/>
      <c r="R21" s="45"/>
      <c r="S21" s="24"/>
      <c r="T21" s="24"/>
      <c r="U21" s="24"/>
      <c r="V21" s="24"/>
      <c r="W21" s="171" t="s">
        <v>228</v>
      </c>
      <c r="X21" s="171"/>
      <c r="Y21" s="171"/>
      <c r="Z21" s="172"/>
      <c r="AA21" s="170" t="s">
        <v>230</v>
      </c>
      <c r="AB21" s="170"/>
      <c r="AC21" s="170"/>
      <c r="AD21" s="170"/>
      <c r="AE21" s="43"/>
      <c r="AO21" s="46" t="s">
        <v>80</v>
      </c>
      <c r="AP21" s="26"/>
      <c r="AQ21" s="47" t="s">
        <v>80</v>
      </c>
      <c r="AR21" s="26" t="s">
        <v>209</v>
      </c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</row>
    <row r="22" spans="1:76" x14ac:dyDescent="0.25">
      <c r="A22" s="31" t="s">
        <v>45</v>
      </c>
      <c r="B22" s="166" t="str">
        <f>AR13</f>
        <v>10.TAKIM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7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38"/>
      <c r="AA22" s="24"/>
      <c r="AB22" s="24"/>
      <c r="AC22" s="24"/>
      <c r="AD22" s="24"/>
      <c r="AO22" s="46" t="s">
        <v>83</v>
      </c>
      <c r="AP22" s="26"/>
      <c r="AQ22" s="47" t="s">
        <v>83</v>
      </c>
      <c r="AR22" s="26" t="s">
        <v>210</v>
      </c>
    </row>
    <row r="23" spans="1:76" x14ac:dyDescent="0.25">
      <c r="A23" s="2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38"/>
      <c r="AA23" s="24"/>
      <c r="AB23" s="24"/>
      <c r="AC23" s="24"/>
      <c r="AD23" s="24"/>
      <c r="AO23" s="46" t="s">
        <v>86</v>
      </c>
      <c r="AP23" s="26"/>
      <c r="AQ23" s="47" t="s">
        <v>86</v>
      </c>
      <c r="AR23" s="26" t="s">
        <v>211</v>
      </c>
    </row>
    <row r="24" spans="1:76" x14ac:dyDescent="0.25">
      <c r="A24" s="23" t="s">
        <v>47</v>
      </c>
      <c r="B24" s="162" t="str">
        <f>AR14</f>
        <v>11.TAKIM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3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38"/>
      <c r="AA24" s="24"/>
      <c r="AB24" s="24"/>
      <c r="AC24" s="24"/>
      <c r="AD24" s="24"/>
      <c r="AS24" s="48"/>
    </row>
    <row r="25" spans="1:76" x14ac:dyDescent="0.25">
      <c r="A25" s="28"/>
      <c r="B25" s="164" t="s">
        <v>236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5"/>
      <c r="N25" s="29"/>
      <c r="O25" s="29"/>
      <c r="P25" s="29"/>
      <c r="Q25" s="30"/>
      <c r="R25" s="24"/>
      <c r="S25" s="24"/>
      <c r="T25" s="24"/>
      <c r="U25" s="24"/>
      <c r="V25" s="24"/>
      <c r="W25" s="24"/>
      <c r="X25" s="24"/>
      <c r="Y25" s="24"/>
      <c r="Z25" s="38"/>
      <c r="AA25" s="24"/>
      <c r="AB25" s="24"/>
      <c r="AC25" s="24"/>
      <c r="AD25" s="24"/>
    </row>
    <row r="26" spans="1:76" x14ac:dyDescent="0.25">
      <c r="A26" s="31" t="s">
        <v>55</v>
      </c>
      <c r="B26" s="166" t="str">
        <f>AR15</f>
        <v>12.TAKIM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7"/>
      <c r="N26" s="15"/>
      <c r="O26" s="15"/>
      <c r="P26" s="15"/>
      <c r="Q26" s="50"/>
      <c r="R26" s="24"/>
      <c r="S26" s="24"/>
      <c r="T26" s="24"/>
      <c r="U26" s="24"/>
      <c r="V26" s="24"/>
      <c r="W26" s="24"/>
      <c r="X26" s="24"/>
      <c r="Y26" s="24"/>
      <c r="Z26" s="38"/>
      <c r="AA26" s="24"/>
      <c r="AB26" s="24"/>
      <c r="AC26" s="24"/>
      <c r="AD26" s="24"/>
    </row>
    <row r="27" spans="1:76" x14ac:dyDescent="0.25">
      <c r="A27" s="28"/>
      <c r="B27" s="164" t="s">
        <v>220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5"/>
      <c r="R27" s="29"/>
      <c r="S27" s="29"/>
      <c r="T27" s="29"/>
      <c r="U27" s="30"/>
      <c r="V27" s="24"/>
      <c r="W27" s="24"/>
      <c r="X27" s="24"/>
      <c r="Y27" s="24"/>
      <c r="Z27" s="38"/>
      <c r="AA27" s="24"/>
      <c r="AB27" s="24"/>
      <c r="AC27" s="24"/>
      <c r="AD27" s="24"/>
    </row>
    <row r="28" spans="1:76" x14ac:dyDescent="0.25">
      <c r="A28" s="23" t="s">
        <v>57</v>
      </c>
      <c r="B28" s="162" t="str">
        <f>AR16</f>
        <v>13.TAKIM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3"/>
      <c r="N28" s="24"/>
      <c r="O28" s="24"/>
      <c r="P28" s="24"/>
      <c r="Q28" s="38"/>
      <c r="R28" s="24"/>
      <c r="S28" s="24"/>
      <c r="T28" s="24"/>
      <c r="U28" s="38"/>
      <c r="V28" s="24"/>
      <c r="W28" s="24"/>
      <c r="X28" s="24"/>
      <c r="Y28" s="24"/>
      <c r="Z28" s="38"/>
      <c r="AA28" s="24"/>
      <c r="AB28" s="24"/>
      <c r="AC28" s="24"/>
      <c r="AD28" s="24"/>
    </row>
    <row r="29" spans="1:76" x14ac:dyDescent="0.25">
      <c r="A29" s="28"/>
      <c r="B29" s="164" t="s">
        <v>237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5"/>
      <c r="N29" s="36"/>
      <c r="O29" s="36"/>
      <c r="P29" s="36"/>
      <c r="Q29" s="37"/>
      <c r="R29" s="24"/>
      <c r="S29" s="24"/>
      <c r="T29" s="24"/>
      <c r="U29" s="38"/>
      <c r="V29" s="29"/>
      <c r="W29" s="29"/>
      <c r="X29" s="30"/>
      <c r="Y29" s="24"/>
      <c r="Z29" s="38"/>
      <c r="AA29" s="24"/>
      <c r="AB29" s="24"/>
      <c r="AC29" s="24"/>
      <c r="AD29" s="24"/>
    </row>
    <row r="30" spans="1:76" x14ac:dyDescent="0.25">
      <c r="A30" s="31" t="s">
        <v>59</v>
      </c>
      <c r="B30" s="166" t="str">
        <f>AR17</f>
        <v>14.TAKIM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7"/>
      <c r="N30" s="24"/>
      <c r="O30" s="24"/>
      <c r="P30" s="24"/>
      <c r="Q30" s="24"/>
      <c r="R30" s="24"/>
      <c r="S30" s="24"/>
      <c r="T30" s="24"/>
      <c r="U30" s="38"/>
      <c r="V30" s="24"/>
      <c r="W30" s="24"/>
      <c r="X30" s="38"/>
      <c r="Y30" s="24"/>
      <c r="Z30" s="38"/>
      <c r="AA30" s="24"/>
      <c r="AB30" s="24"/>
      <c r="AC30" s="24"/>
      <c r="AD30" s="24"/>
    </row>
    <row r="31" spans="1:76" x14ac:dyDescent="0.25">
      <c r="A31" s="28"/>
      <c r="B31" s="164" t="s">
        <v>238</v>
      </c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5"/>
      <c r="V31" s="24"/>
      <c r="W31" s="24"/>
      <c r="X31" s="38"/>
      <c r="Y31" s="24"/>
      <c r="Z31" s="38"/>
      <c r="AA31" s="24"/>
      <c r="AB31" s="24"/>
      <c r="AC31" s="24"/>
      <c r="AD31" s="24"/>
    </row>
    <row r="32" spans="1:76" x14ac:dyDescent="0.25">
      <c r="A32" s="23" t="s">
        <v>65</v>
      </c>
      <c r="B32" s="162" t="str">
        <f>AR18</f>
        <v>15.TAKIM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3"/>
      <c r="R32" s="24"/>
      <c r="S32" s="24"/>
      <c r="T32" s="24"/>
      <c r="U32" s="38"/>
      <c r="V32" s="24"/>
      <c r="W32" s="24"/>
      <c r="X32" s="38"/>
      <c r="Y32" s="24"/>
      <c r="Z32" s="38"/>
      <c r="AA32" s="24"/>
      <c r="AB32" s="24"/>
      <c r="AC32" s="24"/>
      <c r="AD32" s="24"/>
    </row>
    <row r="33" spans="1:40" x14ac:dyDescent="0.25">
      <c r="A33" s="28"/>
      <c r="B33" s="164" t="s">
        <v>221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5"/>
      <c r="R33" s="36"/>
      <c r="S33" s="36"/>
      <c r="T33" s="36"/>
      <c r="U33" s="37"/>
      <c r="V33" s="24"/>
      <c r="W33" s="24"/>
      <c r="X33" s="38"/>
      <c r="Y33" s="24"/>
      <c r="Z33" s="38"/>
      <c r="AA33" s="24"/>
      <c r="AB33" s="24"/>
      <c r="AC33" s="24"/>
      <c r="AD33" s="24"/>
    </row>
    <row r="34" spans="1:40" x14ac:dyDescent="0.25">
      <c r="A34" s="31" t="s">
        <v>68</v>
      </c>
      <c r="B34" s="166" t="str">
        <f>AR19</f>
        <v>16.TAKIM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7"/>
      <c r="R34" s="24"/>
      <c r="S34" s="24"/>
      <c r="T34" s="24"/>
      <c r="U34" s="24"/>
      <c r="V34" s="24"/>
      <c r="W34" s="24"/>
      <c r="X34" s="38"/>
      <c r="Y34" s="24"/>
      <c r="Z34" s="38"/>
      <c r="AA34" s="24"/>
      <c r="AB34" s="24"/>
      <c r="AC34" s="24"/>
      <c r="AD34" s="24"/>
    </row>
    <row r="35" spans="1:40" s="49" customFormat="1" x14ac:dyDescent="0.25">
      <c r="A35" s="28"/>
      <c r="B35" s="164" t="s">
        <v>227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5"/>
      <c r="Y35" s="24"/>
      <c r="Z35" s="38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s="49" customFormat="1" x14ac:dyDescent="0.25">
      <c r="A36" s="23" t="s">
        <v>76</v>
      </c>
      <c r="B36" s="162" t="str">
        <f>AR20</f>
        <v>17.TAKIM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3"/>
      <c r="R36" s="24"/>
      <c r="S36" s="24"/>
      <c r="T36" s="24"/>
      <c r="U36" s="24"/>
      <c r="V36" s="24"/>
      <c r="W36" s="24"/>
      <c r="X36" s="38"/>
      <c r="Y36" s="36"/>
      <c r="Z36" s="37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s="49" customFormat="1" x14ac:dyDescent="0.25">
      <c r="A37" s="28"/>
      <c r="B37" s="164" t="s">
        <v>222</v>
      </c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5"/>
      <c r="R37" s="29"/>
      <c r="S37" s="29"/>
      <c r="T37" s="29"/>
      <c r="U37" s="30"/>
      <c r="V37" s="24"/>
      <c r="W37" s="24"/>
      <c r="X37" s="38"/>
      <c r="Y37" s="24"/>
      <c r="Z37" s="24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s="49" customFormat="1" x14ac:dyDescent="0.25">
      <c r="A38" s="31" t="s">
        <v>80</v>
      </c>
      <c r="B38" s="166" t="str">
        <f>AR21</f>
        <v>18.TAKIM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7"/>
      <c r="R38" s="24"/>
      <c r="S38" s="24"/>
      <c r="T38" s="24"/>
      <c r="U38" s="38"/>
      <c r="V38" s="24"/>
      <c r="W38" s="24"/>
      <c r="X38" s="38"/>
      <c r="Y38" s="24"/>
      <c r="Z38" s="24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s="49" customFormat="1" x14ac:dyDescent="0.25">
      <c r="A39" s="28"/>
      <c r="B39" s="164" t="s">
        <v>239</v>
      </c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5"/>
      <c r="V39" s="36"/>
      <c r="W39" s="36"/>
      <c r="X39" s="37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x14ac:dyDescent="0.25">
      <c r="A40" s="23" t="s">
        <v>83</v>
      </c>
      <c r="B40" s="162" t="str">
        <f>AR22</f>
        <v>19.TAKIM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3"/>
      <c r="R40" s="24"/>
      <c r="S40" s="24"/>
      <c r="T40" s="24"/>
      <c r="U40" s="38"/>
      <c r="V40" s="24"/>
      <c r="W40" s="24"/>
      <c r="X40" s="24"/>
    </row>
    <row r="41" spans="1:40" x14ac:dyDescent="0.25">
      <c r="A41" s="28"/>
      <c r="B41" s="164" t="s">
        <v>223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5"/>
      <c r="R41" s="36"/>
      <c r="S41" s="36"/>
      <c r="T41" s="36"/>
      <c r="U41" s="37"/>
      <c r="V41" s="24"/>
      <c r="W41" s="24"/>
    </row>
    <row r="42" spans="1:40" x14ac:dyDescent="0.25">
      <c r="A42" s="31" t="s">
        <v>86</v>
      </c>
      <c r="B42" s="166" t="str">
        <f>AR23</f>
        <v>20.TAKIM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7"/>
      <c r="R42" s="24"/>
      <c r="S42" s="24"/>
      <c r="T42" s="24"/>
      <c r="U42" s="24"/>
      <c r="V42" s="24"/>
      <c r="W42" s="24"/>
    </row>
  </sheetData>
  <mergeCells count="68">
    <mergeCell ref="B9:Q9"/>
    <mergeCell ref="B10:Q10"/>
    <mergeCell ref="B4:Q4"/>
    <mergeCell ref="B5:Q5"/>
    <mergeCell ref="B6:Q6"/>
    <mergeCell ref="B7:U7"/>
    <mergeCell ref="B8:Q8"/>
    <mergeCell ref="BY4:CC9"/>
    <mergeCell ref="AO3:AP3"/>
    <mergeCell ref="AQ3:AR3"/>
    <mergeCell ref="AH4:AK4"/>
    <mergeCell ref="AU4:AY9"/>
    <mergeCell ref="AZ4:BD9"/>
    <mergeCell ref="BE4:BI9"/>
    <mergeCell ref="BJ4:BN9"/>
    <mergeCell ref="BO4:BS9"/>
    <mergeCell ref="BT4:BX9"/>
    <mergeCell ref="W19:Z19"/>
    <mergeCell ref="W21:Z21"/>
    <mergeCell ref="BO10:BS15"/>
    <mergeCell ref="BT10:BX15"/>
    <mergeCell ref="BY10:CC15"/>
    <mergeCell ref="B11:X11"/>
    <mergeCell ref="B12:Q12"/>
    <mergeCell ref="B13:Q13"/>
    <mergeCell ref="B14:Q14"/>
    <mergeCell ref="B15:U15"/>
    <mergeCell ref="BJ10:BN15"/>
    <mergeCell ref="AU10:AY15"/>
    <mergeCell ref="AZ10:BD15"/>
    <mergeCell ref="BE10:BI15"/>
    <mergeCell ref="B31:U31"/>
    <mergeCell ref="B32:Q32"/>
    <mergeCell ref="BT16:BX21"/>
    <mergeCell ref="B17:M17"/>
    <mergeCell ref="B18:M18"/>
    <mergeCell ref="B19:Q19"/>
    <mergeCell ref="AA19:AD19"/>
    <mergeCell ref="B20:M20"/>
    <mergeCell ref="B21:M21"/>
    <mergeCell ref="AA21:AD21"/>
    <mergeCell ref="B16:M16"/>
    <mergeCell ref="AU16:AY21"/>
    <mergeCell ref="AZ16:BD21"/>
    <mergeCell ref="BE16:BI21"/>
    <mergeCell ref="BJ16:BN21"/>
    <mergeCell ref="BO16:BS21"/>
    <mergeCell ref="B26:M26"/>
    <mergeCell ref="B27:Q27"/>
    <mergeCell ref="B28:M28"/>
    <mergeCell ref="B29:M29"/>
    <mergeCell ref="B30:M30"/>
    <mergeCell ref="A1:AL1"/>
    <mergeCell ref="A2:AL2"/>
    <mergeCell ref="B40:Q40"/>
    <mergeCell ref="B41:Q41"/>
    <mergeCell ref="B42:Q42"/>
    <mergeCell ref="B34:Q34"/>
    <mergeCell ref="B35:X35"/>
    <mergeCell ref="B36:Q36"/>
    <mergeCell ref="B37:Q37"/>
    <mergeCell ref="B38:Q38"/>
    <mergeCell ref="B39:U39"/>
    <mergeCell ref="B33:Q33"/>
    <mergeCell ref="B22:M22"/>
    <mergeCell ref="B23:M23"/>
    <mergeCell ref="B24:M24"/>
    <mergeCell ref="B25:M25"/>
  </mergeCells>
  <hyperlinks>
    <hyperlink ref="AH4:AK4" location="ANASAYFA!A1" display="ANASAYFA"/>
  </hyperlinks>
  <pageMargins left="0.7" right="0.7" top="0.75" bottom="0.75" header="0.3" footer="0.3"/>
  <pageSetup paperSize="9" scale="74" orientation="landscape" r:id="rId1"/>
  <colBreaks count="2" manualBreakCount="2">
    <brk id="38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MERKEZ GENÇ A ERKEK FUTSAL</vt:lpstr>
      <vt:lpstr>SUNGURLU GENÇ A ERKEK FUTSAL</vt:lpstr>
      <vt:lpstr>OSMANCIK GENÇ A ERKEK FUTSAL</vt:lpstr>
      <vt:lpstr>ELEME FİNAL GRUBU FİKSTÜRÜ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2022-11-15T10:33:04Z</dcterms:modified>
</cp:coreProperties>
</file>